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sl\Documents\Projekty\Rozpracované\24-10 Český Těšín MŠ Ostravská\tiskové sestavy\projekt komplet\"/>
    </mc:Choice>
  </mc:AlternateContent>
  <xr:revisionPtr revIDLastSave="0" documentId="13_ncr:1_{3C490C9A-8CAC-4BBC-A20A-FD6EC3276E31}" xr6:coauthVersionLast="47" xr6:coauthVersionMax="47" xr10:uidLastSave="{00000000-0000-0000-0000-000000000000}"/>
  <bookViews>
    <workbookView xWindow="-120" yWindow="-120" windowWidth="29040" windowHeight="16440" xr2:uid="{3C28327E-1662-4E37-923C-90D0D44608FE}"/>
  </bookViews>
  <sheets>
    <sheet name="výkaz - výměr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6" i="2" l="1"/>
  <c r="I26" i="2"/>
  <c r="F26" i="2"/>
  <c r="G26" i="2" s="1"/>
  <c r="K19" i="2"/>
  <c r="I19" i="2"/>
  <c r="F19" i="2"/>
  <c r="G19" i="2" s="1"/>
  <c r="K18" i="2"/>
  <c r="I18" i="2"/>
  <c r="F18" i="2"/>
  <c r="G18" i="2" s="1"/>
  <c r="G38" i="2"/>
  <c r="I38" i="2"/>
  <c r="K38" i="2"/>
  <c r="K69" i="2"/>
  <c r="I69" i="2"/>
  <c r="F69" i="2"/>
  <c r="G69" i="2" s="1"/>
  <c r="K77" i="2"/>
  <c r="I77" i="2"/>
  <c r="F77" i="2"/>
  <c r="G77" i="2" s="1"/>
  <c r="K76" i="2"/>
  <c r="I76" i="2"/>
  <c r="F76" i="2"/>
  <c r="G76" i="2" s="1"/>
  <c r="K40" i="2"/>
  <c r="I40" i="2"/>
  <c r="F40" i="2"/>
  <c r="G40" i="2" s="1"/>
  <c r="K55" i="2" l="1"/>
  <c r="I55" i="2"/>
  <c r="F55" i="2"/>
  <c r="G55" i="2" s="1"/>
  <c r="K29" i="2"/>
  <c r="I29" i="2"/>
  <c r="F29" i="2"/>
  <c r="G29" i="2" s="1"/>
  <c r="K85" i="2"/>
  <c r="I85" i="2"/>
  <c r="F85" i="2"/>
  <c r="G85" i="2" s="1"/>
  <c r="K73" i="2" l="1"/>
  <c r="K72" i="2"/>
  <c r="K71" i="2"/>
  <c r="K68" i="2"/>
  <c r="I73" i="2"/>
  <c r="I72" i="2"/>
  <c r="I71" i="2"/>
  <c r="I68" i="2"/>
  <c r="F73" i="2"/>
  <c r="G73" i="2" s="1"/>
  <c r="F72" i="2"/>
  <c r="G72" i="2" s="1"/>
  <c r="F71" i="2"/>
  <c r="G71" i="2" s="1"/>
  <c r="F68" i="2"/>
  <c r="G68" i="2" s="1"/>
  <c r="K78" i="2"/>
  <c r="I78" i="2"/>
  <c r="F78" i="2"/>
  <c r="G78" i="2" s="1"/>
  <c r="I45" i="2" l="1"/>
  <c r="K45" i="2"/>
  <c r="F45" i="2"/>
  <c r="G45" i="2" s="1"/>
  <c r="F67" i="2"/>
  <c r="G67" i="2" s="1"/>
  <c r="I67" i="2"/>
  <c r="K67" i="2"/>
  <c r="K74" i="2"/>
  <c r="I74" i="2"/>
  <c r="F74" i="2"/>
  <c r="G74" i="2" s="1"/>
  <c r="K75" i="2"/>
  <c r="I75" i="2"/>
  <c r="F75" i="2"/>
  <c r="G75" i="2" s="1"/>
  <c r="K70" i="2"/>
  <c r="I70" i="2"/>
  <c r="F70" i="2"/>
  <c r="G70" i="2" s="1"/>
  <c r="I80" i="2"/>
  <c r="F80" i="2"/>
  <c r="G80" i="2" s="1"/>
  <c r="I79" i="2"/>
  <c r="F79" i="2"/>
  <c r="G79" i="2" s="1"/>
  <c r="K39" i="2"/>
  <c r="I39" i="2"/>
  <c r="F39" i="2"/>
  <c r="G39" i="2" s="1"/>
  <c r="K62" i="2"/>
  <c r="I62" i="2"/>
  <c r="F62" i="2"/>
  <c r="G62" i="2" s="1"/>
  <c r="K58" i="2"/>
  <c r="I58" i="2"/>
  <c r="F58" i="2"/>
  <c r="G58" i="2" s="1"/>
  <c r="K57" i="2"/>
  <c r="I57" i="2"/>
  <c r="F57" i="2"/>
  <c r="G57" i="2" s="1"/>
  <c r="K56" i="2"/>
  <c r="I56" i="2"/>
  <c r="F56" i="2"/>
  <c r="G56" i="2" s="1"/>
  <c r="K13" i="2"/>
  <c r="I13" i="2"/>
  <c r="F13" i="2"/>
  <c r="G13" i="2" s="1"/>
  <c r="F44" i="2"/>
  <c r="G44" i="2" s="1"/>
  <c r="I44" i="2"/>
  <c r="K44" i="2"/>
  <c r="F54" i="2"/>
  <c r="G54" i="2" s="1"/>
  <c r="F53" i="2"/>
  <c r="G53" i="2" s="1"/>
  <c r="F52" i="2"/>
  <c r="G52" i="2" s="1"/>
  <c r="F51" i="2"/>
  <c r="G51" i="2" s="1"/>
  <c r="F50" i="2"/>
  <c r="G50" i="2" s="1"/>
  <c r="F49" i="2"/>
  <c r="G49" i="2" s="1"/>
  <c r="F48" i="2"/>
  <c r="G48" i="2" s="1"/>
  <c r="F47" i="2"/>
  <c r="G47" i="2" s="1"/>
  <c r="F46" i="2"/>
  <c r="G46" i="2" s="1"/>
  <c r="F43" i="2"/>
  <c r="G43" i="2" s="1"/>
  <c r="F42" i="2"/>
  <c r="G42" i="2" s="1"/>
  <c r="K54" i="2"/>
  <c r="K53" i="2"/>
  <c r="K52" i="2"/>
  <c r="K51" i="2"/>
  <c r="K50" i="2"/>
  <c r="K49" i="2"/>
  <c r="K48" i="2"/>
  <c r="K47" i="2"/>
  <c r="K46" i="2"/>
  <c r="K43" i="2"/>
  <c r="K42" i="2"/>
  <c r="I54" i="2"/>
  <c r="I53" i="2"/>
  <c r="I52" i="2"/>
  <c r="I51" i="2"/>
  <c r="I50" i="2"/>
  <c r="I49" i="2"/>
  <c r="I48" i="2"/>
  <c r="I47" i="2"/>
  <c r="I46" i="2"/>
  <c r="I43" i="2"/>
  <c r="I42" i="2"/>
  <c r="K37" i="2"/>
  <c r="I37" i="2"/>
  <c r="F37" i="2"/>
  <c r="G37" i="2" s="1"/>
  <c r="K36" i="2"/>
  <c r="I36" i="2"/>
  <c r="F36" i="2"/>
  <c r="G36" i="2" s="1"/>
  <c r="K35" i="2"/>
  <c r="I35" i="2"/>
  <c r="F35" i="2"/>
  <c r="G35" i="2" s="1"/>
  <c r="F14" i="2"/>
  <c r="F87" i="2"/>
  <c r="F86" i="2"/>
  <c r="F84" i="2"/>
  <c r="F83" i="2"/>
  <c r="F82" i="2"/>
  <c r="F81" i="2"/>
  <c r="F59" i="2" l="1"/>
  <c r="G59" i="2" s="1"/>
  <c r="I59" i="2"/>
  <c r="K59" i="2"/>
  <c r="F60" i="2"/>
  <c r="G60" i="2" s="1"/>
  <c r="I60" i="2"/>
  <c r="K60" i="2"/>
  <c r="F61" i="2"/>
  <c r="G61" i="2" s="1"/>
  <c r="I61" i="2"/>
  <c r="K61" i="2"/>
  <c r="F63" i="2"/>
  <c r="G63" i="2" s="1"/>
  <c r="I63" i="2"/>
  <c r="K63" i="2"/>
  <c r="F64" i="2"/>
  <c r="G64" i="2" s="1"/>
  <c r="I64" i="2"/>
  <c r="K64" i="2"/>
  <c r="F65" i="2"/>
  <c r="G65" i="2" s="1"/>
  <c r="I65" i="2"/>
  <c r="K65" i="2"/>
  <c r="F66" i="2"/>
  <c r="G66" i="2" s="1"/>
  <c r="I66" i="2"/>
  <c r="K66" i="2"/>
  <c r="G86" i="2"/>
  <c r="K86" i="2"/>
  <c r="I86" i="2"/>
  <c r="G87" i="2" l="1"/>
  <c r="G84" i="2"/>
  <c r="G83" i="2"/>
  <c r="G82" i="2"/>
  <c r="G81" i="2"/>
  <c r="F41" i="2"/>
  <c r="G41" i="2" s="1"/>
  <c r="F34" i="2"/>
  <c r="G34" i="2" s="1"/>
  <c r="F33" i="2"/>
  <c r="G33" i="2" s="1"/>
  <c r="F32" i="2"/>
  <c r="G32" i="2" s="1"/>
  <c r="F31" i="2"/>
  <c r="G31" i="2" s="1"/>
  <c r="F30" i="2"/>
  <c r="G30" i="2" s="1"/>
  <c r="F27" i="2"/>
  <c r="G27" i="2" s="1"/>
  <c r="F25" i="2"/>
  <c r="G25" i="2" s="1"/>
  <c r="F24" i="2"/>
  <c r="G24" i="2" s="1"/>
  <c r="F23" i="2"/>
  <c r="G23" i="2" s="1"/>
  <c r="F22" i="2"/>
  <c r="G22" i="2" s="1"/>
  <c r="F21" i="2"/>
  <c r="G21" i="2" s="1"/>
  <c r="F20" i="2"/>
  <c r="G20" i="2" s="1"/>
  <c r="G12" i="2" s="1"/>
  <c r="F17" i="2"/>
  <c r="G17" i="2" s="1"/>
  <c r="F16" i="2"/>
  <c r="G16" i="2" s="1"/>
  <c r="F15" i="2"/>
  <c r="G15" i="2" s="1"/>
  <c r="G14" i="2"/>
  <c r="K33" i="2"/>
  <c r="F11" i="2"/>
  <c r="G11" i="2" s="1"/>
  <c r="F10" i="2"/>
  <c r="G10" i="2" s="1"/>
  <c r="F9" i="2"/>
  <c r="G9" i="2" s="1"/>
  <c r="K87" i="2"/>
  <c r="I87" i="2"/>
  <c r="K84" i="2"/>
  <c r="I84" i="2"/>
  <c r="K83" i="2"/>
  <c r="I83" i="2"/>
  <c r="K82" i="2"/>
  <c r="I82" i="2"/>
  <c r="K81" i="2"/>
  <c r="I81" i="2"/>
  <c r="K41" i="2"/>
  <c r="I41" i="2"/>
  <c r="K34" i="2"/>
  <c r="I34" i="2"/>
  <c r="K32" i="2"/>
  <c r="I32" i="2"/>
  <c r="K31" i="2"/>
  <c r="I31" i="2"/>
  <c r="K30" i="2"/>
  <c r="I30" i="2"/>
  <c r="K27" i="2"/>
  <c r="I27" i="2"/>
  <c r="K25" i="2"/>
  <c r="I25" i="2"/>
  <c r="K24" i="2"/>
  <c r="I24" i="2"/>
  <c r="K23" i="2"/>
  <c r="I23" i="2"/>
  <c r="K22" i="2"/>
  <c r="I22" i="2"/>
  <c r="K21" i="2"/>
  <c r="I21" i="2"/>
  <c r="K20" i="2"/>
  <c r="K12" i="2" s="1"/>
  <c r="I20" i="2"/>
  <c r="I12" i="2" s="1"/>
  <c r="K17" i="2"/>
  <c r="I17" i="2"/>
  <c r="K16" i="2"/>
  <c r="I16" i="2"/>
  <c r="K15" i="2"/>
  <c r="I15" i="2"/>
  <c r="K14" i="2"/>
  <c r="I14" i="2"/>
  <c r="K11" i="2"/>
  <c r="I11" i="2"/>
  <c r="K10" i="2"/>
  <c r="I10" i="2"/>
  <c r="K9" i="2"/>
  <c r="I9" i="2"/>
  <c r="G8" i="2" l="1"/>
  <c r="G28" i="2"/>
  <c r="K28" i="2"/>
  <c r="K8" i="2"/>
  <c r="I8" i="2"/>
  <c r="I28" i="2"/>
  <c r="F89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Miroslav Šimek</author>
  </authors>
  <commentList>
    <comment ref="L6" authorId="0" shapeId="0" xr:uid="{34FE2A81-4AF9-4540-8EB9-9FFAA40E528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</commentList>
</comments>
</file>

<file path=xl/sharedStrings.xml><?xml version="1.0" encoding="utf-8"?>
<sst xmlns="http://schemas.openxmlformats.org/spreadsheetml/2006/main" count="336" uniqueCount="181">
  <si>
    <t>Položkový soupis prací a dodávek</t>
  </si>
  <si>
    <t>S:</t>
  </si>
  <si>
    <t>O:</t>
  </si>
  <si>
    <t>R:</t>
  </si>
  <si>
    <t>Elektroinstalace - silnoproud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</si>
  <si>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</si>
  <si>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</si>
  <si>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</si>
  <si>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</si>
  <si>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</si>
  <si>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</si>
  <si>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</si>
  <si>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</t>
  </si>
  <si>
    <t>Dodávka celk.</t>
  </si>
  <si>
    <t>Montáž</t>
  </si>
  <si>
    <t>Montáž celk.</t>
  </si>
  <si>
    <t>Cen. soustava / platnost</t>
  </si>
  <si>
    <t>Díl:</t>
  </si>
  <si>
    <t>Elektroměrové rozvaděče, vybavení</t>
  </si>
  <si>
    <t>kpl</t>
  </si>
  <si>
    <t>Vlastní</t>
  </si>
  <si>
    <t>357-01</t>
  </si>
  <si>
    <t>357-02</t>
  </si>
  <si>
    <t>357-03</t>
  </si>
  <si>
    <t>Elektromontáže - svítidla, přístroje, vybavení</t>
  </si>
  <si>
    <t>Montáž svítidel</t>
  </si>
  <si>
    <t>ks</t>
  </si>
  <si>
    <t>kus</t>
  </si>
  <si>
    <t>210C-05</t>
  </si>
  <si>
    <t>Demontáž stávajících svítidel</t>
  </si>
  <si>
    <t>Ostatní konstrukce, bourání</t>
  </si>
  <si>
    <t>m</t>
  </si>
  <si>
    <t>Vybourání otvorů ve zdivu cihelném z jakýchkoliv cihel pálených_x000D_
 na jakoukoliv maltu vápenou nebo vápenocementovou, plochy do 0,25 m2, tloušťky do 150 mm</t>
  </si>
  <si>
    <t>Vysekání v cihelném zdivu výklenků a kapes kapes pro špalíky a krabice_x000D_
 na jakoukoliv maltu vápennou nebo vápenocementovou, velilkosti do 100x100x50 mm</t>
  </si>
  <si>
    <t>Vysekání rýh ve zdivu z cihel, 3 x 3 cm vč.přesunu suti, odvozu a likvidace</t>
  </si>
  <si>
    <t>210C-01</t>
  </si>
  <si>
    <t>Demontáž stávající rozvodů (ZÁSUVKY, VYPÍNAČE, KABELÁŽ)</t>
  </si>
  <si>
    <t>210C-02</t>
  </si>
  <si>
    <t>Odvoz a likvidace stávajícíc instalace</t>
  </si>
  <si>
    <t>M21</t>
  </si>
  <si>
    <t>Elektromontáže</t>
  </si>
  <si>
    <t>Revize</t>
  </si>
  <si>
    <t>Rozvaděč RP2 zapuštěný, výbava a zapojení dle PD, včetně dodávky, montáže a, zapojení</t>
  </si>
  <si>
    <t>Rozvaděč RP3 zapuštěný, výbava a zapojení dle PD, včetně dodávky, montáže a, zapojení</t>
  </si>
  <si>
    <t>348-B1</t>
  </si>
  <si>
    <t>348-B2</t>
  </si>
  <si>
    <t>_1</t>
  </si>
  <si>
    <t>_2</t>
  </si>
  <si>
    <t>210 01-0301.RT1</t>
  </si>
  <si>
    <t>Krabice přístrojová KP, bez zapojení, kruhová, včetně dodávky KP 68/2  </t>
  </si>
  <si>
    <t>210 11-1011.R00</t>
  </si>
  <si>
    <t>210 11-1014.R00</t>
  </si>
  <si>
    <t>650 05-2411.R00</t>
  </si>
  <si>
    <t>210 80-0530.RT1</t>
  </si>
  <si>
    <t>612 40-3380.R00</t>
  </si>
  <si>
    <t>612 40-3384.R00</t>
  </si>
  <si>
    <t>971 03-3431.R00</t>
  </si>
  <si>
    <t>973 03-1616.R00</t>
  </si>
  <si>
    <t>974 03-1121.R00</t>
  </si>
  <si>
    <t>974 03-1142.R00</t>
  </si>
  <si>
    <t>Vysekání rýh ve zdivu z cihel, 7 x 7 cm vč.přesunu suti, odvozu a likvidace</t>
  </si>
  <si>
    <t>971 03-3541.R00</t>
  </si>
  <si>
    <t>Vybourání otv. zeď cihel. pl.1 m2, tl.30 cm, MVC </t>
  </si>
  <si>
    <t>kpl.</t>
  </si>
  <si>
    <t>2102010KPL</t>
  </si>
  <si>
    <t>M46</t>
  </si>
  <si>
    <t xml:space="preserve">Doprava dodávek </t>
  </si>
  <si>
    <t>Prořez materiálu - 5% z ceny materiálu</t>
  </si>
  <si>
    <t xml:space="preserve">Podružný materiál </t>
  </si>
  <si>
    <t xml:space="preserve">Přesun dodávek </t>
  </si>
  <si>
    <t>HZS</t>
  </si>
  <si>
    <t>Dokumentace skutečného provedení</t>
  </si>
  <si>
    <t>M65</t>
  </si>
  <si>
    <t>210 10-0001.R00</t>
  </si>
  <si>
    <t>Ukončení vodičů v rozvaděči + zapojení do 2,5 mm2  </t>
  </si>
  <si>
    <t>210 10-0003.R00</t>
  </si>
  <si>
    <t>Ukončení vodičů v rozvaděči + zapojení do 16 mm2 </t>
  </si>
  <si>
    <t>D.1.4.4.c-03</t>
  </si>
  <si>
    <t>ZŠ Hrabina - Snížení energetické náročnosti - MŠ Ostravská</t>
  </si>
  <si>
    <t>Rozvaděč RPH doplnění, výbava a zapojení dle PD, včetně dodávky, montáže a, zapojení</t>
  </si>
  <si>
    <t>348-A</t>
  </si>
  <si>
    <t>348-D</t>
  </si>
  <si>
    <t>348-E</t>
  </si>
  <si>
    <t>348-F</t>
  </si>
  <si>
    <t>348-G</t>
  </si>
  <si>
    <t>348-H</t>
  </si>
  <si>
    <t>348-NP</t>
  </si>
  <si>
    <t>210 80-0101.R00</t>
  </si>
  <si>
    <t>210 80-0105.R00</t>
  </si>
  <si>
    <t>210 80-0106.R00</t>
  </si>
  <si>
    <t>210 80-0115.R00</t>
  </si>
  <si>
    <t>210 80-0116.R00</t>
  </si>
  <si>
    <t>210 80-0117.R00</t>
  </si>
  <si>
    <t>210 80-0118.R00</t>
  </si>
  <si>
    <t>210 80-0114.R00</t>
  </si>
  <si>
    <t>222 28-0102.R00</t>
  </si>
  <si>
    <t>_3</t>
  </si>
  <si>
    <t>_4</t>
  </si>
  <si>
    <t>210 80-0118.R01</t>
  </si>
  <si>
    <t>210 80-0118.R02</t>
  </si>
  <si>
    <t>348-C</t>
  </si>
  <si>
    <t>210 80-0546.R00</t>
  </si>
  <si>
    <t>M22</t>
  </si>
  <si>
    <t>210 80-0549.R00</t>
  </si>
  <si>
    <t>210 11-0041.R00</t>
  </si>
  <si>
    <t>210 11-0043.R00</t>
  </si>
  <si>
    <t>210 11-0045.R00</t>
  </si>
  <si>
    <t>210 11-0046.R00</t>
  </si>
  <si>
    <t>210 11-1013.R00</t>
  </si>
  <si>
    <t>210 02-0305.R00</t>
  </si>
  <si>
    <t>Žlab kabelový s přísluš., 125/50 mm s víkem</t>
  </si>
  <si>
    <t>210 11-0511.R00</t>
  </si>
  <si>
    <t>210 11-0513.R00</t>
  </si>
  <si>
    <t>222 32-3201.R00</t>
  </si>
  <si>
    <t>210 11-0048.R00</t>
  </si>
  <si>
    <t>210 11-0054.R00</t>
  </si>
  <si>
    <t>210 80-0125.R00</t>
  </si>
  <si>
    <t>Kabel CYKY 750 V 2x1,5 mm2 uložený pod omítkou, včetně dodávky CYKY A2x1,5</t>
  </si>
  <si>
    <t>Kabel CYKY 750 V 3x1,5 mm2 uložený pod omítkou, včetně dodávky CYKY J3x1,5</t>
  </si>
  <si>
    <t>Kabel CYKY 750 V 3x1,5 mm2 uložený pod omítkou, včetně dodávky CYKY O3x1,5</t>
  </si>
  <si>
    <t>Kabel CYKY 750 V 3x1,5 mm2 pod omítkou stropu , včetně dodávky CYKY J3x1,5</t>
  </si>
  <si>
    <t>Kabel CYKY 750 V 3x2,5 mm2 uložený pod omítkou,  včetně dodávky CYKY J3x2,5</t>
  </si>
  <si>
    <t>Kabel CYKY 750 V 5x1,5 mm2 uložený pod omítkou, včetně dodávky CYKY J5x1,5</t>
  </si>
  <si>
    <t>Kabel CYKY 750 V 5x2,5 mm2 uložený pod omítkou, včetně dodávky CYKY J5x2,5</t>
  </si>
  <si>
    <t>Kabel CYKY 750 V 5x4 mm2 uložený pod omítkou, včetně dodávky CYKY J5x4</t>
  </si>
  <si>
    <t>Kabel CYKY 750 V 5x6 mm2 uložený pod omítkou, včetně dodávky CYKY J5x6</t>
  </si>
  <si>
    <t>Kabel CYKY 750 V 5x10 mm2 uložený pod omítkou, včetně dodávky PRAFlaDur-J 5x 10 RE P60-R</t>
  </si>
  <si>
    <t>Kabel CYKY 750 V 5x16 mm2 uložený pod omítkou, včetně dodávky CYKY J5x16</t>
  </si>
  <si>
    <t>Kabel CYKY 750 V 4x25 mm2 uložený pod omítkou, včetně dodávky CYKY J4x25</t>
  </si>
  <si>
    <t>JYSTY do 2x2x0.8 mm pod omítkou do drážky, včetně dodávky JYSTY 2x2x0,8</t>
  </si>
  <si>
    <t>Montáž vodiče H07V-U (CY), 4 mm2, uloženého pevně,  včetně dodávky CY 4 zž</t>
  </si>
  <si>
    <t>Montáž vodiče H07V-U (CY), 16 mm2, uloženého pevně,  včetně dodávky CY 16 zž</t>
  </si>
  <si>
    <t>Montáž vodiče H07V-U (CY), 25 mm2, uloženého volně,  včetně dodávky CY 25 zž</t>
  </si>
  <si>
    <t>650 05-2814.R00</t>
  </si>
  <si>
    <t>Hodinová zúčtovací sazba elektromontér - koordinace s ostatními profesemi, vyhledávání stávajících tras, provizorní přepojování</t>
  </si>
  <si>
    <t>hod.</t>
  </si>
  <si>
    <t>Hrubá výplň rýh ve stěnách, jakoukoliv maltou maltou ze suchých směs  30 x 30 mm</t>
  </si>
  <si>
    <t xml:space="preserve">Hrubá výplň rýh ve stěnách, jakoukoliv maltou maltou ze suchých směsí 70 x 70 mm
 </t>
  </si>
  <si>
    <t>LED 57W 6200lm 4000K NONSELV 350mA nástěnné IP20</t>
  </si>
  <si>
    <t>LED 34W 4000K IP54 600mm, opálový PMMA kryt, přisazené, LED 840, driver 700 mA</t>
  </si>
  <si>
    <t>LED 36W 5400lm 4000K driver 1050mA 600mm nástěnné IP54</t>
  </si>
  <si>
    <t>LED 32W 4200lm 4000K NONSELV driver 350mA vestavný IP54 nanoprizma</t>
  </si>
  <si>
    <t xml:space="preserve"> 4x LED 840, 1210mm, matná mrížka, prisazené, NONSELV 550mA</t>
  </si>
  <si>
    <t xml:space="preserve"> LED 840, širokozářič 55°, černý, IP40</t>
  </si>
  <si>
    <t>LED 4x12 LED 840, kryt opál PMMA, IP44, prům. 285mm, 500mA</t>
  </si>
  <si>
    <t>LED 58W 6600lm 4000K driver 1200mA IP65</t>
  </si>
  <si>
    <t>LED, korpus PC, kryt PMMA, IP65, LED 840, driver 350mA, čidlo</t>
  </si>
  <si>
    <t xml:space="preserve"> 3W LED PREMIUM IP65 1h , svítící</t>
  </si>
  <si>
    <t>Zásuvka domovní zapuštěná - provedení 2P+PE, IP20, včetně rámečku, včetně dodávky</t>
  </si>
  <si>
    <t>Zásuvka domovní zapuštěná - provedení 2x (2P+PE), IP20 , včetně dodávky</t>
  </si>
  <si>
    <t>Zásuvka domovní zapuštěná - provedení 2P+PE, IP20, přepěťová včetně rámečku, včetně dodávky</t>
  </si>
  <si>
    <t>Zásuvka domovní zapuštěná - provedení 2P+PE, IP44, včetně rámečku, včetně dodávky</t>
  </si>
  <si>
    <t>Spínač zapuštěný jednopólový, IP20 řazení 1, vč. rámečku a krytu, včetně dodávky</t>
  </si>
  <si>
    <t>Spínač zapuštěný jednopólový, IP20 řazení 5, vč. rámečku a krytu, včetně dodávky</t>
  </si>
  <si>
    <t>Spínač zapuštěný jednopólový, IP20 řazení 6, vč. rámečku a krytu, včetně dodávky</t>
  </si>
  <si>
    <t>Spínač zapuštěný střídavý, IP20, řazení 7, vč. rámečku a krytu, včetně dodávky</t>
  </si>
  <si>
    <t>Spínač zapuštěný žaluziový, vč. rámečku a krytu, včetně dodávky</t>
  </si>
  <si>
    <t>Spínač zapuštěný jednopól. s orien.doutnavkou 1/So, vč. rámečku a krytu, včetně dodávky</t>
  </si>
  <si>
    <t>Vypínač vačkový v krytu S 25 VP, VL 01, 02, vačkový vypínač 16A</t>
  </si>
  <si>
    <t>Vypínač vačkový v krytu S 25 VP, VL 01, 02, vačkový vypínač 25A</t>
  </si>
  <si>
    <t>Vypínač vačkový v krytu S 63 VP, VL 01,02, vačkový vypínač 32A</t>
  </si>
  <si>
    <t>Vypínač vačkový v krytu S 63 VP, VL 01,02, vačkový vypínač 40A</t>
  </si>
  <si>
    <t xml:space="preserve">Tlačítko Total stop, vč. instalace na stěnu, včetně dodávky, </t>
  </si>
  <si>
    <t>Montáž zásuvky průmyslové IP 44 2P+PE 32A,včetně dodávky</t>
  </si>
  <si>
    <t>Zvonek ss./st. 3-24V na úchyt.body, včetně dodávky</t>
  </si>
  <si>
    <t>220 27-0011.R00</t>
  </si>
  <si>
    <t>Montáž dvojlinky sdělovací pod omítku, včetně dodávky CYH 2x1</t>
  </si>
  <si>
    <t>222 32-3316.R00</t>
  </si>
  <si>
    <t>352-01</t>
  </si>
  <si>
    <t>222 26-0562.R00</t>
  </si>
  <si>
    <t>Trubka plast.ohebná EN 20 pod omítku vč.drážky, včetně dodávky Ø14,2/20mm, 750N, –25 až +60°C, PVC-U, Highspeed, tmavě šedá</t>
  </si>
  <si>
    <t xml:space="preserve">Domácí telefon digitální - set, </t>
  </si>
  <si>
    <t>Elektrický otvírač,  elektrický + mechanické blokování</t>
  </si>
  <si>
    <t>210 11-0055.R00</t>
  </si>
  <si>
    <t>Ovládač zapuštěný řazení 1/0, vč. rámečku a krytu, včetně dodávky</t>
  </si>
  <si>
    <t>348-B3</t>
  </si>
  <si>
    <t>348-B4</t>
  </si>
  <si>
    <t>348-I</t>
  </si>
  <si>
    <t>LED 58W 8700lm 4000K driver 1050mA 600mm nástěnné IP54</t>
  </si>
  <si>
    <t>LED 47W 7200lm 4000K driver 1050mA 600mm nástěnné IP54</t>
  </si>
  <si>
    <t>LED 38W 5400lm 4000K driver 1200mA IP65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</si>
</sst>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0" x14ac:knownFonts="1">
    <font>
      <sz val="11"/>
      <color theme="1"/>
      <name val="Calibri"/>
      <family val="2"/>
      <charset val="238"/>
      <scheme val="minor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9"/>
      <color indexed="81"/>
      <name val="Tahoma"/>
      <family val="2"/>
      <charset val="238"/>
    </font>
    <font>
      <sz val="8"/>
      <color rgb="FF1A1B37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9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99CCFF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/>
      <right style="thin">
        <color indexed="23"/>
      </right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00">
    <xf numFmtId="0" fontId="0" fillId="0" borderId="0" xfId="0"/>
    <xf numFmtId="0" fontId="0" fillId="0" borderId="1" xfId="0" applyBorder="1" applyAlignment="1">
      <alignment vertical="center"/>
    </xf>
    <xf numFmtId="49" fontId="0" fillId="0" borderId="2" xfId="0" applyNumberFormat="1" applyBorder="1" applyAlignment="1">
      <alignment vertical="center"/>
    </xf>
    <xf numFmtId="0" fontId="0" fillId="2" borderId="1" xfId="0" applyFill="1" applyBorder="1" applyAlignment="1">
      <alignment vertical="center"/>
    </xf>
    <xf numFmtId="49" fontId="0" fillId="2" borderId="2" xfId="0" applyNumberFormat="1" applyFill="1" applyBorder="1" applyAlignment="1">
      <alignment vertical="center"/>
    </xf>
    <xf numFmtId="49" fontId="0" fillId="0" borderId="0" xfId="0" applyNumberFormat="1"/>
    <xf numFmtId="0" fontId="0" fillId="0" borderId="0" xfId="0" applyAlignment="1">
      <alignment horizontal="center"/>
    </xf>
    <xf numFmtId="0" fontId="0" fillId="3" borderId="1" xfId="0" applyFill="1" applyBorder="1"/>
    <xf numFmtId="49" fontId="0" fillId="3" borderId="1" xfId="0" applyNumberFormat="1" applyFill="1" applyBorder="1"/>
    <xf numFmtId="0" fontId="0" fillId="3" borderId="1" xfId="0" applyFill="1" applyBorder="1" applyAlignment="1">
      <alignment horizontal="center"/>
    </xf>
    <xf numFmtId="0" fontId="0" fillId="3" borderId="4" xfId="0" applyFill="1" applyBorder="1"/>
    <xf numFmtId="0" fontId="0" fillId="3" borderId="1" xfId="0" applyFill="1" applyBorder="1" applyAlignment="1">
      <alignment wrapText="1"/>
    </xf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0" fontId="0" fillId="0" borderId="0" xfId="0" applyAlignment="1">
      <alignment horizontal="center" vertical="top"/>
    </xf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2" fillId="2" borderId="5" xfId="0" applyFont="1" applyFill="1" applyBorder="1" applyAlignment="1">
      <alignment vertical="top"/>
    </xf>
    <xf numFmtId="49" fontId="2" fillId="2" borderId="6" xfId="0" applyNumberFormat="1" applyFont="1" applyFill="1" applyBorder="1" applyAlignment="1">
      <alignment vertical="top"/>
    </xf>
    <xf numFmtId="49" fontId="2" fillId="2" borderId="6" xfId="0" applyNumberFormat="1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center" vertical="top" shrinkToFit="1"/>
    </xf>
    <xf numFmtId="164" fontId="2" fillId="2" borderId="6" xfId="0" applyNumberFormat="1" applyFont="1" applyFill="1" applyBorder="1" applyAlignment="1">
      <alignment vertical="top" shrinkToFit="1"/>
    </xf>
    <xf numFmtId="4" fontId="2" fillId="2" borderId="6" xfId="0" applyNumberFormat="1" applyFont="1" applyFill="1" applyBorder="1" applyAlignment="1">
      <alignment vertical="top" shrinkToFit="1"/>
    </xf>
    <xf numFmtId="0" fontId="3" fillId="0" borderId="7" xfId="0" applyFont="1" applyBorder="1" applyAlignment="1">
      <alignment vertical="top"/>
    </xf>
    <xf numFmtId="49" fontId="3" fillId="0" borderId="8" xfId="0" applyNumberFormat="1" applyFont="1" applyBorder="1" applyAlignment="1">
      <alignment vertical="top"/>
    </xf>
    <xf numFmtId="49" fontId="3" fillId="0" borderId="8" xfId="0" applyNumberFormat="1" applyFont="1" applyBorder="1" applyAlignment="1">
      <alignment horizontal="left" vertical="top" wrapText="1"/>
    </xf>
    <xf numFmtId="0" fontId="3" fillId="0" borderId="8" xfId="0" applyFont="1" applyBorder="1" applyAlignment="1">
      <alignment horizontal="center" vertical="top" shrinkToFit="1"/>
    </xf>
    <xf numFmtId="164" fontId="3" fillId="0" borderId="8" xfId="0" applyNumberFormat="1" applyFont="1" applyBorder="1" applyAlignment="1">
      <alignment vertical="top" shrinkToFit="1"/>
    </xf>
    <xf numFmtId="4" fontId="3" fillId="4" borderId="8" xfId="0" applyNumberFormat="1" applyFont="1" applyFill="1" applyBorder="1" applyAlignment="1" applyProtection="1">
      <alignment vertical="top" shrinkToFit="1"/>
      <protection locked="0"/>
    </xf>
    <xf numFmtId="4" fontId="3" fillId="0" borderId="8" xfId="0" applyNumberFormat="1" applyFont="1" applyBorder="1" applyAlignment="1">
      <alignment vertical="top" shrinkToFit="1"/>
    </xf>
    <xf numFmtId="49" fontId="3" fillId="0" borderId="9" xfId="0" applyNumberFormat="1" applyFont="1" applyBorder="1" applyAlignment="1">
      <alignment vertical="top"/>
    </xf>
    <xf numFmtId="49" fontId="3" fillId="0" borderId="9" xfId="0" applyNumberFormat="1" applyFont="1" applyBorder="1" applyAlignment="1">
      <alignment horizontal="left" vertical="top" wrapText="1"/>
    </xf>
    <xf numFmtId="0" fontId="3" fillId="0" borderId="9" xfId="0" applyFont="1" applyBorder="1" applyAlignment="1">
      <alignment horizontal="center" vertical="top" shrinkToFit="1"/>
    </xf>
    <xf numFmtId="164" fontId="3" fillId="0" borderId="9" xfId="0" applyNumberFormat="1" applyFont="1" applyBorder="1" applyAlignment="1">
      <alignment vertical="top" shrinkToFit="1"/>
    </xf>
    <xf numFmtId="4" fontId="3" fillId="4" borderId="9" xfId="0" applyNumberFormat="1" applyFont="1" applyFill="1" applyBorder="1" applyAlignment="1" applyProtection="1">
      <alignment vertical="top" shrinkToFit="1"/>
      <protection locked="0"/>
    </xf>
    <xf numFmtId="4" fontId="3" fillId="0" borderId="9" xfId="0" applyNumberFormat="1" applyFont="1" applyBorder="1" applyAlignment="1">
      <alignment vertical="top" shrinkToFit="1"/>
    </xf>
    <xf numFmtId="49" fontId="0" fillId="0" borderId="0" xfId="0" applyNumberFormat="1" applyAlignment="1">
      <alignment horizontal="left" vertical="top" wrapText="1"/>
    </xf>
    <xf numFmtId="0" fontId="2" fillId="2" borderId="4" xfId="0" applyFont="1" applyFill="1" applyBorder="1" applyAlignment="1">
      <alignment vertical="top"/>
    </xf>
    <xf numFmtId="49" fontId="2" fillId="2" borderId="2" xfId="0" applyNumberFormat="1" applyFont="1" applyFill="1" applyBorder="1" applyAlignment="1">
      <alignment vertical="top"/>
    </xf>
    <xf numFmtId="49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vertical="top"/>
    </xf>
    <xf numFmtId="49" fontId="0" fillId="0" borderId="0" xfId="0" applyNumberFormat="1" applyAlignment="1">
      <alignment horizontal="left" wrapText="1"/>
    </xf>
    <xf numFmtId="0" fontId="3" fillId="0" borderId="5" xfId="0" applyFont="1" applyBorder="1" applyAlignment="1">
      <alignment vertical="top"/>
    </xf>
    <xf numFmtId="0" fontId="3" fillId="0" borderId="10" xfId="0" applyFont="1" applyBorder="1" applyAlignment="1">
      <alignment horizontal="center" vertical="top" shrinkToFit="1"/>
    </xf>
    <xf numFmtId="0" fontId="7" fillId="0" borderId="11" xfId="0" applyFont="1" applyBorder="1"/>
    <xf numFmtId="0" fontId="7" fillId="0" borderId="11" xfId="1" applyFont="1" applyBorder="1"/>
    <xf numFmtId="0" fontId="3" fillId="0" borderId="12" xfId="0" applyFont="1" applyBorder="1" applyAlignment="1">
      <alignment horizontal="center" vertical="top" shrinkToFit="1"/>
    </xf>
    <xf numFmtId="49" fontId="3" fillId="0" borderId="10" xfId="0" applyNumberFormat="1" applyFont="1" applyBorder="1" applyAlignment="1">
      <alignment horizontal="left" vertical="top" wrapText="1"/>
    </xf>
    <xf numFmtId="49" fontId="3" fillId="0" borderId="13" xfId="0" applyNumberFormat="1" applyFont="1" applyBorder="1" applyAlignment="1">
      <alignment vertical="top"/>
    </xf>
    <xf numFmtId="0" fontId="5" fillId="0" borderId="11" xfId="0" applyFont="1" applyBorder="1"/>
    <xf numFmtId="0" fontId="5" fillId="0" borderId="14" xfId="0" applyFont="1" applyBorder="1"/>
    <xf numFmtId="49" fontId="7" fillId="0" borderId="15" xfId="0" applyNumberFormat="1" applyFont="1" applyBorder="1" applyAlignment="1">
      <alignment vertical="top"/>
    </xf>
    <xf numFmtId="49" fontId="3" fillId="0" borderId="16" xfId="0" applyNumberFormat="1" applyFont="1" applyBorder="1" applyAlignment="1">
      <alignment horizontal="left" vertical="top" wrapText="1"/>
    </xf>
    <xf numFmtId="0" fontId="7" fillId="0" borderId="11" xfId="1" applyFont="1" applyBorder="1" applyAlignment="1"/>
    <xf numFmtId="49" fontId="7" fillId="0" borderId="11" xfId="0" applyNumberFormat="1" applyFont="1" applyBorder="1" applyAlignment="1">
      <alignment horizontal="left" wrapText="1"/>
    </xf>
    <xf numFmtId="49" fontId="7" fillId="0" borderId="11" xfId="0" applyNumberFormat="1" applyFont="1" applyBorder="1"/>
    <xf numFmtId="0" fontId="7" fillId="0" borderId="11" xfId="0" applyFont="1" applyBorder="1" applyAlignment="1">
      <alignment horizontal="left" wrapText="1"/>
    </xf>
    <xf numFmtId="0" fontId="8" fillId="0" borderId="17" xfId="0" applyFont="1" applyBorder="1"/>
    <xf numFmtId="0" fontId="8" fillId="0" borderId="18" xfId="0" applyFont="1" applyBorder="1"/>
    <xf numFmtId="0" fontId="8" fillId="0" borderId="19" xfId="0" applyFont="1" applyBorder="1"/>
    <xf numFmtId="164" fontId="3" fillId="0" borderId="10" xfId="0" applyNumberFormat="1" applyFont="1" applyBorder="1" applyAlignment="1">
      <alignment vertical="top" shrinkToFit="1"/>
    </xf>
    <xf numFmtId="0" fontId="7" fillId="0" borderId="14" xfId="0" applyFont="1" applyBorder="1"/>
    <xf numFmtId="0" fontId="3" fillId="0" borderId="16" xfId="0" applyFont="1" applyBorder="1" applyAlignment="1">
      <alignment horizontal="center" vertical="top" shrinkToFit="1"/>
    </xf>
    <xf numFmtId="0" fontId="5" fillId="0" borderId="1" xfId="0" applyFont="1" applyBorder="1"/>
    <xf numFmtId="0" fontId="8" fillId="0" borderId="1" xfId="0" applyFont="1" applyBorder="1"/>
    <xf numFmtId="0" fontId="3" fillId="0" borderId="1" xfId="0" applyFont="1" applyBorder="1" applyAlignment="1">
      <alignment horizontal="center" vertical="top" shrinkToFit="1"/>
    </xf>
    <xf numFmtId="0" fontId="7" fillId="0" borderId="14" xfId="0" applyFont="1" applyBorder="1" applyAlignment="1">
      <alignment horizontal="left" wrapText="1"/>
    </xf>
    <xf numFmtId="0" fontId="3" fillId="0" borderId="11" xfId="0" applyFont="1" applyBorder="1" applyAlignment="1">
      <alignment horizontal="center" vertical="top" shrinkToFit="1"/>
    </xf>
    <xf numFmtId="164" fontId="3" fillId="0" borderId="11" xfId="0" applyNumberFormat="1" applyFont="1" applyBorder="1" applyAlignment="1">
      <alignment vertical="top" shrinkToFit="1"/>
    </xf>
    <xf numFmtId="4" fontId="3" fillId="4" borderId="11" xfId="0" applyNumberFormat="1" applyFont="1" applyFill="1" applyBorder="1" applyAlignment="1" applyProtection="1">
      <alignment vertical="top" shrinkToFit="1"/>
      <protection locked="0"/>
    </xf>
    <xf numFmtId="4" fontId="3" fillId="0" borderId="11" xfId="0" applyNumberFormat="1" applyFont="1" applyBorder="1" applyAlignment="1">
      <alignment vertical="top" shrinkToFit="1"/>
    </xf>
    <xf numFmtId="49" fontId="7" fillId="0" borderId="14" xfId="0" applyNumberFormat="1" applyFont="1" applyBorder="1" applyAlignment="1">
      <alignment horizontal="left" wrapText="1"/>
    </xf>
    <xf numFmtId="0" fontId="8" fillId="0" borderId="11" xfId="0" applyFont="1" applyBorder="1"/>
    <xf numFmtId="0" fontId="5" fillId="0" borderId="15" xfId="0" applyFont="1" applyBorder="1"/>
    <xf numFmtId="0" fontId="5" fillId="0" borderId="20" xfId="0" applyFont="1" applyBorder="1"/>
    <xf numFmtId="164" fontId="3" fillId="0" borderId="21" xfId="0" applyNumberFormat="1" applyFont="1" applyBorder="1" applyAlignment="1">
      <alignment vertical="top" shrinkToFit="1"/>
    </xf>
    <xf numFmtId="4" fontId="3" fillId="4" borderId="10" xfId="0" applyNumberFormat="1" applyFont="1" applyFill="1" applyBorder="1" applyAlignment="1" applyProtection="1">
      <alignment vertical="top" shrinkToFit="1"/>
      <protection locked="0"/>
    </xf>
    <xf numFmtId="0" fontId="8" fillId="0" borderId="22" xfId="0" applyFont="1" applyBorder="1"/>
    <xf numFmtId="0" fontId="3" fillId="0" borderId="22" xfId="0" applyFont="1" applyBorder="1" applyAlignment="1">
      <alignment horizontal="center" vertical="top" shrinkToFit="1"/>
    </xf>
    <xf numFmtId="164" fontId="3" fillId="0" borderId="22" xfId="0" applyNumberFormat="1" applyFont="1" applyBorder="1" applyAlignment="1">
      <alignment vertical="top" shrinkToFit="1"/>
    </xf>
    <xf numFmtId="49" fontId="9" fillId="0" borderId="1" xfId="0" applyNumberFormat="1" applyFont="1" applyBorder="1" applyAlignment="1" applyProtection="1">
      <alignment horizontal="left" vertical="center" wrapText="1"/>
      <protection locked="0"/>
    </xf>
    <xf numFmtId="164" fontId="3" fillId="0" borderId="1" xfId="0" applyNumberFormat="1" applyFont="1" applyBorder="1" applyAlignment="1">
      <alignment vertical="top" shrinkToFit="1"/>
    </xf>
    <xf numFmtId="0" fontId="5" fillId="0" borderId="0" xfId="0" applyFont="1"/>
    <xf numFmtId="0" fontId="8" fillId="0" borderId="0" xfId="0" applyFont="1"/>
    <xf numFmtId="0" fontId="7" fillId="0" borderId="11" xfId="1" applyFont="1" applyBorder="1" applyAlignment="1">
      <alignment wrapText="1"/>
    </xf>
    <xf numFmtId="0" fontId="7" fillId="0" borderId="23" xfId="0" applyFont="1" applyBorder="1"/>
    <xf numFmtId="0" fontId="8" fillId="0" borderId="23" xfId="0" applyFont="1" applyBorder="1"/>
    <xf numFmtId="0" fontId="1" fillId="0" borderId="0" xfId="0" applyFont="1" applyAlignment="1">
      <alignment horizontal="center"/>
    </xf>
    <xf numFmtId="49" fontId="0" fillId="0" borderId="2" xfId="0" applyNumberForma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49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49" fontId="0" fillId="2" borderId="2" xfId="0" applyNumberForma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2" fillId="2" borderId="2" xfId="0" applyFont="1" applyFill="1" applyBorder="1" applyAlignment="1">
      <alignment vertical="top"/>
    </xf>
    <xf numFmtId="0" fontId="0" fillId="0" borderId="3" xfId="0" applyBorder="1" applyAlignment="1">
      <alignment vertical="top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javascript:;" TargetMode="External"/><Relationship Id="rId1" Type="http://schemas.openxmlformats.org/officeDocument/2006/relationships/hyperlink" Target="javascript:;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DF4C95-9BBE-4DC5-94DA-6E58027068D0}">
  <dimension ref="A1:L415"/>
  <sheetViews>
    <sheetView tabSelected="1" workbookViewId="0">
      <selection sqref="A1:G1"/>
    </sheetView>
  </sheetViews>
  <sheetFormatPr defaultRowHeight="15" x14ac:dyDescent="0.25"/>
  <cols>
    <col min="1" max="1" width="4.7109375" customWidth="1"/>
    <col min="2" max="2" width="13.140625" customWidth="1"/>
    <col min="3" max="3" width="69.7109375" customWidth="1"/>
    <col min="4" max="4" width="5.28515625" customWidth="1"/>
    <col min="5" max="5" width="10.42578125" customWidth="1"/>
    <col min="6" max="6" width="11.5703125" customWidth="1"/>
    <col min="7" max="7" width="9.85546875" customWidth="1"/>
    <col min="9" max="9" width="10.28515625" customWidth="1"/>
    <col min="11" max="11" width="10.5703125" customWidth="1"/>
  </cols>
  <sheetData>
    <row r="1" spans="1:12" ht="15.75" x14ac:dyDescent="0.25">
      <c r="A1" s="88" t="s">
        <v>0</v>
      </c>
      <c r="B1" s="88"/>
      <c r="C1" s="88"/>
      <c r="D1" s="88"/>
      <c r="E1" s="88"/>
      <c r="F1" s="88"/>
      <c r="G1" s="88"/>
    </row>
    <row r="2" spans="1:12" ht="29.25" customHeight="1" x14ac:dyDescent="0.25">
      <c r="A2" s="1" t="s">
        <v>1</v>
      </c>
      <c r="B2" s="2"/>
      <c r="C2" s="89" t="s">
        <v>78</v>
      </c>
      <c r="D2" s="90"/>
      <c r="E2" s="90"/>
      <c r="F2" s="90"/>
      <c r="G2" s="91"/>
    </row>
    <row r="3" spans="1:12" x14ac:dyDescent="0.25">
      <c r="A3" s="1" t="s">
        <v>2</v>
      </c>
      <c r="B3" s="2"/>
      <c r="C3" s="92"/>
      <c r="D3" s="93"/>
      <c r="E3" s="93"/>
      <c r="F3" s="93"/>
      <c r="G3" s="94"/>
    </row>
    <row r="4" spans="1:12" x14ac:dyDescent="0.25">
      <c r="A4" s="3" t="s">
        <v>3</v>
      </c>
      <c r="B4" s="4" t="s">
        <v>77</v>
      </c>
      <c r="C4" s="95" t="s">
        <v>4</v>
      </c>
      <c r="D4" s="96"/>
      <c r="E4" s="96"/>
      <c r="F4" s="96"/>
      <c r="G4" s="97"/>
    </row>
    <row r="5" spans="1:12" x14ac:dyDescent="0.25">
      <c r="B5" s="5"/>
      <c r="C5" s="5"/>
      <c r="D5" s="6"/>
    </row>
    <row r="6" spans="1:12" ht="60" x14ac:dyDescent="0.25">
      <c r="A6" s="7" t="s">
        <v>5</v>
      </c>
      <c r="B6" s="8" t="s">
        <v>6</v>
      </c>
      <c r="C6" s="8" t="s">
        <v>7</v>
      </c>
      <c r="D6" s="9" t="s">
        <v>8</v>
      </c>
      <c r="E6" s="7" t="s">
        <v>9</v>
      </c>
      <c r="F6" s="10" t="s">
        <v>10</v>
      </c>
      <c r="G6" s="7" t="s">
        <v>11</v>
      </c>
      <c r="H6" s="11" t="s">
        <v>12</v>
      </c>
      <c r="I6" s="11" t="s">
        <v>13</v>
      </c>
      <c r="J6" s="11" t="s">
        <v>14</v>
      </c>
      <c r="K6" s="11" t="s">
        <v>15</v>
      </c>
      <c r="L6" s="11" t="s">
        <v>16</v>
      </c>
    </row>
    <row r="7" spans="1:12" x14ac:dyDescent="0.25">
      <c r="A7" s="12"/>
      <c r="B7" s="13"/>
      <c r="C7" s="13"/>
      <c r="D7" s="14"/>
      <c r="E7" s="15"/>
      <c r="F7" s="16"/>
      <c r="G7" s="16"/>
      <c r="H7" s="16"/>
      <c r="I7" s="16"/>
      <c r="J7" s="16"/>
      <c r="K7" s="16"/>
      <c r="L7" s="16"/>
    </row>
    <row r="8" spans="1:12" x14ac:dyDescent="0.25">
      <c r="A8" s="17" t="s">
        <v>17</v>
      </c>
      <c r="B8" s="18" t="s">
        <v>46</v>
      </c>
      <c r="C8" s="19" t="s">
        <v>18</v>
      </c>
      <c r="D8" s="20"/>
      <c r="E8" s="21"/>
      <c r="F8" s="22"/>
      <c r="G8" s="22">
        <f>SUMIF(Y9:Y11,"&lt;&gt;NOR",G9:G11)</f>
        <v>0</v>
      </c>
      <c r="H8" s="22"/>
      <c r="I8" s="22">
        <f>SUM(I9:I11)</f>
        <v>0</v>
      </c>
      <c r="J8" s="22"/>
      <c r="K8" s="22">
        <f>SUM(K9:K11)</f>
        <v>0</v>
      </c>
      <c r="L8" s="22"/>
    </row>
    <row r="9" spans="1:12" x14ac:dyDescent="0.25">
      <c r="A9" s="23">
        <v>1</v>
      </c>
      <c r="B9" s="24" t="s">
        <v>21</v>
      </c>
      <c r="C9" s="25" t="s">
        <v>79</v>
      </c>
      <c r="D9" s="26" t="s">
        <v>19</v>
      </c>
      <c r="E9" s="27">
        <v>1</v>
      </c>
      <c r="F9" s="28">
        <f t="shared" ref="F9:F11" si="0">H9+J9</f>
        <v>0</v>
      </c>
      <c r="G9" s="29">
        <f t="shared" ref="G9:G11" si="1">ROUND(E9*F9,2)</f>
        <v>0</v>
      </c>
      <c r="H9" s="28"/>
      <c r="I9" s="29">
        <f t="shared" ref="I9:I11" si="2">ROUND(E9*H9,2)</f>
        <v>0</v>
      </c>
      <c r="J9" s="28"/>
      <c r="K9" s="29">
        <f t="shared" ref="K9:K11" si="3">ROUND(E9*J9,2)</f>
        <v>0</v>
      </c>
      <c r="L9" s="29" t="s">
        <v>20</v>
      </c>
    </row>
    <row r="10" spans="1:12" x14ac:dyDescent="0.25">
      <c r="A10" s="23">
        <v>2</v>
      </c>
      <c r="B10" s="24" t="s">
        <v>22</v>
      </c>
      <c r="C10" s="25" t="s">
        <v>42</v>
      </c>
      <c r="D10" s="26" t="s">
        <v>19</v>
      </c>
      <c r="E10" s="27">
        <v>1</v>
      </c>
      <c r="F10" s="28">
        <f t="shared" si="0"/>
        <v>0</v>
      </c>
      <c r="G10" s="29">
        <f t="shared" si="1"/>
        <v>0</v>
      </c>
      <c r="H10" s="28"/>
      <c r="I10" s="29">
        <f t="shared" si="2"/>
        <v>0</v>
      </c>
      <c r="J10" s="28"/>
      <c r="K10" s="29">
        <f t="shared" si="3"/>
        <v>0</v>
      </c>
      <c r="L10" s="29" t="s">
        <v>20</v>
      </c>
    </row>
    <row r="11" spans="1:12" x14ac:dyDescent="0.25">
      <c r="A11" s="23">
        <v>3</v>
      </c>
      <c r="B11" s="24" t="s">
        <v>23</v>
      </c>
      <c r="C11" s="25" t="s">
        <v>43</v>
      </c>
      <c r="D11" s="26" t="s">
        <v>19</v>
      </c>
      <c r="E11" s="27">
        <v>1</v>
      </c>
      <c r="F11" s="28">
        <f t="shared" si="0"/>
        <v>0</v>
      </c>
      <c r="G11" s="29">
        <f t="shared" si="1"/>
        <v>0</v>
      </c>
      <c r="H11" s="28"/>
      <c r="I11" s="29">
        <f t="shared" si="2"/>
        <v>0</v>
      </c>
      <c r="J11" s="28"/>
      <c r="K11" s="29">
        <f t="shared" si="3"/>
        <v>0</v>
      </c>
      <c r="L11" s="29" t="s">
        <v>20</v>
      </c>
    </row>
    <row r="12" spans="1:12" x14ac:dyDescent="0.25">
      <c r="A12" s="17" t="s">
        <v>17</v>
      </c>
      <c r="B12" s="18" t="s">
        <v>47</v>
      </c>
      <c r="C12" s="19" t="s">
        <v>24</v>
      </c>
      <c r="D12" s="20"/>
      <c r="E12" s="21"/>
      <c r="F12" s="22"/>
      <c r="G12" s="22">
        <f>SUMIF(Y13:Y27,"&lt;&gt;NOR",G13:G27)</f>
        <v>0</v>
      </c>
      <c r="H12" s="22"/>
      <c r="I12" s="22">
        <f>SUM(I13:I27)</f>
        <v>0</v>
      </c>
      <c r="J12" s="22"/>
      <c r="K12" s="22">
        <f>SUM(K13:K27)</f>
        <v>0</v>
      </c>
      <c r="L12" s="22"/>
    </row>
    <row r="13" spans="1:12" x14ac:dyDescent="0.25">
      <c r="A13" s="23">
        <v>4</v>
      </c>
      <c r="B13" s="24" t="s">
        <v>28</v>
      </c>
      <c r="C13" s="25" t="s">
        <v>29</v>
      </c>
      <c r="D13" s="26" t="s">
        <v>19</v>
      </c>
      <c r="E13" s="27">
        <v>1</v>
      </c>
      <c r="F13" s="28">
        <f t="shared" ref="F13" si="4">H13+J13</f>
        <v>0</v>
      </c>
      <c r="G13" s="29">
        <f t="shared" ref="G13" si="5">ROUND(E13*F13,2)</f>
        <v>0</v>
      </c>
      <c r="H13" s="28"/>
      <c r="I13" s="29">
        <f t="shared" ref="I13" si="6">ROUND(E13*H13,2)</f>
        <v>0</v>
      </c>
      <c r="J13" s="28"/>
      <c r="K13" s="29">
        <f t="shared" ref="K13" si="7">ROUND(E13*J13,2)</f>
        <v>0</v>
      </c>
      <c r="L13" s="29" t="s">
        <v>20</v>
      </c>
    </row>
    <row r="14" spans="1:12" x14ac:dyDescent="0.25">
      <c r="A14" s="23">
        <v>5</v>
      </c>
      <c r="B14" s="30" t="s">
        <v>64</v>
      </c>
      <c r="C14" s="31" t="s">
        <v>25</v>
      </c>
      <c r="D14" s="32" t="s">
        <v>63</v>
      </c>
      <c r="E14" s="33">
        <v>1</v>
      </c>
      <c r="F14" s="28">
        <f t="shared" ref="F14:F27" si="8">H14+J14</f>
        <v>0</v>
      </c>
      <c r="G14" s="35">
        <f>ROUND(E14*F14,2)</f>
        <v>0</v>
      </c>
      <c r="H14" s="34"/>
      <c r="I14" s="35">
        <f>ROUND(E14*H14,2)</f>
        <v>0</v>
      </c>
      <c r="J14" s="34"/>
      <c r="K14" s="35">
        <f>ROUND(E14*J14,2)</f>
        <v>0</v>
      </c>
      <c r="L14" s="35" t="s">
        <v>20</v>
      </c>
    </row>
    <row r="15" spans="1:12" x14ac:dyDescent="0.25">
      <c r="A15" s="23">
        <v>6</v>
      </c>
      <c r="B15" s="24" t="s">
        <v>80</v>
      </c>
      <c r="C15" s="58" t="s">
        <v>138</v>
      </c>
      <c r="D15" s="26" t="s">
        <v>27</v>
      </c>
      <c r="E15" s="27">
        <v>38</v>
      </c>
      <c r="F15" s="28">
        <f t="shared" si="8"/>
        <v>0</v>
      </c>
      <c r="G15" s="29">
        <f t="shared" ref="G15:G19" si="9">ROUND(E15*F15,2)</f>
        <v>0</v>
      </c>
      <c r="H15" s="28"/>
      <c r="I15" s="29">
        <f t="shared" ref="I15:I19" si="10">ROUND(E15*H15,2)</f>
        <v>0</v>
      </c>
      <c r="J15" s="28"/>
      <c r="K15" s="29">
        <f t="shared" ref="K15:K19" si="11">ROUND(E15*J15,2)</f>
        <v>0</v>
      </c>
      <c r="L15" s="29" t="s">
        <v>20</v>
      </c>
    </row>
    <row r="16" spans="1:12" x14ac:dyDescent="0.25">
      <c r="A16" s="23">
        <v>7</v>
      </c>
      <c r="B16" s="24" t="s">
        <v>44</v>
      </c>
      <c r="C16" s="59" t="s">
        <v>139</v>
      </c>
      <c r="D16" s="26" t="s">
        <v>27</v>
      </c>
      <c r="E16" s="27">
        <v>22</v>
      </c>
      <c r="F16" s="28">
        <f t="shared" si="8"/>
        <v>0</v>
      </c>
      <c r="G16" s="29">
        <f t="shared" si="9"/>
        <v>0</v>
      </c>
      <c r="H16" s="28"/>
      <c r="I16" s="29">
        <f t="shared" si="10"/>
        <v>0</v>
      </c>
      <c r="J16" s="28"/>
      <c r="K16" s="29">
        <f t="shared" si="11"/>
        <v>0</v>
      </c>
      <c r="L16" s="29" t="s">
        <v>20</v>
      </c>
    </row>
    <row r="17" spans="1:12" x14ac:dyDescent="0.25">
      <c r="A17" s="23">
        <v>8</v>
      </c>
      <c r="B17" s="30" t="s">
        <v>45</v>
      </c>
      <c r="C17" s="59" t="s">
        <v>140</v>
      </c>
      <c r="D17" s="32" t="s">
        <v>27</v>
      </c>
      <c r="E17" s="33">
        <v>30</v>
      </c>
      <c r="F17" s="28">
        <f t="shared" si="8"/>
        <v>0</v>
      </c>
      <c r="G17" s="35">
        <f t="shared" si="9"/>
        <v>0</v>
      </c>
      <c r="H17" s="34"/>
      <c r="I17" s="35">
        <f t="shared" si="10"/>
        <v>0</v>
      </c>
      <c r="J17" s="34"/>
      <c r="K17" s="35">
        <f t="shared" si="11"/>
        <v>0</v>
      </c>
      <c r="L17" s="35" t="s">
        <v>20</v>
      </c>
    </row>
    <row r="18" spans="1:12" x14ac:dyDescent="0.25">
      <c r="A18" s="23">
        <v>9</v>
      </c>
      <c r="B18" s="30" t="s">
        <v>175</v>
      </c>
      <c r="C18" s="59" t="s">
        <v>178</v>
      </c>
      <c r="D18" s="32" t="s">
        <v>27</v>
      </c>
      <c r="E18" s="33">
        <v>9</v>
      </c>
      <c r="F18" s="28">
        <f t="shared" si="8"/>
        <v>0</v>
      </c>
      <c r="G18" s="35">
        <f t="shared" si="9"/>
        <v>0</v>
      </c>
      <c r="H18" s="34">
        <v>0</v>
      </c>
      <c r="I18" s="35">
        <f t="shared" si="10"/>
        <v>0</v>
      </c>
      <c r="J18" s="34"/>
      <c r="K18" s="35">
        <f t="shared" si="11"/>
        <v>0</v>
      </c>
      <c r="L18" s="35" t="s">
        <v>20</v>
      </c>
    </row>
    <row r="19" spans="1:12" x14ac:dyDescent="0.25">
      <c r="A19" s="23">
        <v>10</v>
      </c>
      <c r="B19" s="30" t="s">
        <v>176</v>
      </c>
      <c r="C19" s="59" t="s">
        <v>179</v>
      </c>
      <c r="D19" s="32" t="s">
        <v>27</v>
      </c>
      <c r="E19" s="33">
        <v>3</v>
      </c>
      <c r="F19" s="28">
        <f t="shared" si="8"/>
        <v>0</v>
      </c>
      <c r="G19" s="35">
        <f t="shared" si="9"/>
        <v>0</v>
      </c>
      <c r="H19" s="34">
        <v>0</v>
      </c>
      <c r="I19" s="35">
        <f t="shared" si="10"/>
        <v>0</v>
      </c>
      <c r="J19" s="34"/>
      <c r="K19" s="35">
        <f t="shared" si="11"/>
        <v>0</v>
      </c>
      <c r="L19" s="35" t="s">
        <v>20</v>
      </c>
    </row>
    <row r="20" spans="1:12" x14ac:dyDescent="0.25">
      <c r="A20" s="23">
        <v>11</v>
      </c>
      <c r="B20" s="30" t="s">
        <v>100</v>
      </c>
      <c r="C20" s="59" t="s">
        <v>141</v>
      </c>
      <c r="D20" s="32" t="s">
        <v>27</v>
      </c>
      <c r="E20" s="33">
        <v>3</v>
      </c>
      <c r="F20" s="28">
        <f t="shared" si="8"/>
        <v>0</v>
      </c>
      <c r="G20" s="35">
        <f t="shared" ref="G20:G27" si="12">ROUND(E20*F20,2)</f>
        <v>0</v>
      </c>
      <c r="H20" s="34"/>
      <c r="I20" s="35">
        <f t="shared" ref="I20:I27" si="13">ROUND(E20*H20,2)</f>
        <v>0</v>
      </c>
      <c r="J20" s="34"/>
      <c r="K20" s="35">
        <f t="shared" ref="K20:K27" si="14">ROUND(E20*J20,2)</f>
        <v>0</v>
      </c>
      <c r="L20" s="35" t="s">
        <v>20</v>
      </c>
    </row>
    <row r="21" spans="1:12" x14ac:dyDescent="0.25">
      <c r="A21" s="23">
        <v>12</v>
      </c>
      <c r="B21" s="24" t="s">
        <v>81</v>
      </c>
      <c r="C21" s="59" t="s">
        <v>142</v>
      </c>
      <c r="D21" s="26" t="s">
        <v>27</v>
      </c>
      <c r="E21" s="27">
        <v>1</v>
      </c>
      <c r="F21" s="28">
        <f t="shared" si="8"/>
        <v>0</v>
      </c>
      <c r="G21" s="29">
        <f t="shared" si="12"/>
        <v>0</v>
      </c>
      <c r="H21" s="28"/>
      <c r="I21" s="29">
        <f t="shared" si="13"/>
        <v>0</v>
      </c>
      <c r="J21" s="28"/>
      <c r="K21" s="29">
        <f t="shared" si="14"/>
        <v>0</v>
      </c>
      <c r="L21" s="29" t="s">
        <v>20</v>
      </c>
    </row>
    <row r="22" spans="1:12" x14ac:dyDescent="0.25">
      <c r="A22" s="23">
        <v>13</v>
      </c>
      <c r="B22" s="24" t="s">
        <v>82</v>
      </c>
      <c r="C22" s="59" t="s">
        <v>143</v>
      </c>
      <c r="D22" s="26" t="s">
        <v>27</v>
      </c>
      <c r="E22" s="27">
        <v>3</v>
      </c>
      <c r="F22" s="28">
        <f t="shared" si="8"/>
        <v>0</v>
      </c>
      <c r="G22" s="29">
        <f t="shared" si="12"/>
        <v>0</v>
      </c>
      <c r="H22" s="28"/>
      <c r="I22" s="29">
        <f t="shared" si="13"/>
        <v>0</v>
      </c>
      <c r="J22" s="28"/>
      <c r="K22" s="29">
        <f t="shared" si="14"/>
        <v>0</v>
      </c>
      <c r="L22" s="29" t="s">
        <v>20</v>
      </c>
    </row>
    <row r="23" spans="1:12" x14ac:dyDescent="0.25">
      <c r="A23" s="23">
        <v>14</v>
      </c>
      <c r="B23" s="24" t="s">
        <v>83</v>
      </c>
      <c r="C23" s="59" t="s">
        <v>144</v>
      </c>
      <c r="D23" s="26" t="s">
        <v>27</v>
      </c>
      <c r="E23" s="27">
        <v>4</v>
      </c>
      <c r="F23" s="28">
        <f t="shared" si="8"/>
        <v>0</v>
      </c>
      <c r="G23" s="29">
        <f t="shared" si="12"/>
        <v>0</v>
      </c>
      <c r="H23" s="28"/>
      <c r="I23" s="29">
        <f t="shared" si="13"/>
        <v>0</v>
      </c>
      <c r="J23" s="28"/>
      <c r="K23" s="29">
        <f t="shared" si="14"/>
        <v>0</v>
      </c>
      <c r="L23" s="29" t="s">
        <v>20</v>
      </c>
    </row>
    <row r="24" spans="1:12" x14ac:dyDescent="0.25">
      <c r="A24" s="23">
        <v>15</v>
      </c>
      <c r="B24" s="24" t="s">
        <v>84</v>
      </c>
      <c r="C24" s="59" t="s">
        <v>145</v>
      </c>
      <c r="D24" s="26" t="s">
        <v>27</v>
      </c>
      <c r="E24" s="33">
        <v>9</v>
      </c>
      <c r="F24" s="28">
        <f t="shared" si="8"/>
        <v>0</v>
      </c>
      <c r="G24" s="35">
        <f t="shared" si="12"/>
        <v>0</v>
      </c>
      <c r="H24" s="34"/>
      <c r="I24" s="35">
        <f t="shared" si="13"/>
        <v>0</v>
      </c>
      <c r="J24" s="34"/>
      <c r="K24" s="35">
        <f t="shared" si="14"/>
        <v>0</v>
      </c>
      <c r="L24" s="35" t="s">
        <v>20</v>
      </c>
    </row>
    <row r="25" spans="1:12" x14ac:dyDescent="0.25">
      <c r="A25" s="23">
        <v>16</v>
      </c>
      <c r="B25" s="24" t="s">
        <v>85</v>
      </c>
      <c r="C25" s="59" t="s">
        <v>146</v>
      </c>
      <c r="D25" s="26" t="s">
        <v>27</v>
      </c>
      <c r="E25" s="27">
        <v>7</v>
      </c>
      <c r="F25" s="28">
        <f t="shared" si="8"/>
        <v>0</v>
      </c>
      <c r="G25" s="29">
        <f t="shared" si="12"/>
        <v>0</v>
      </c>
      <c r="H25" s="28"/>
      <c r="I25" s="29">
        <f t="shared" si="13"/>
        <v>0</v>
      </c>
      <c r="J25" s="28"/>
      <c r="K25" s="29">
        <f t="shared" si="14"/>
        <v>0</v>
      </c>
      <c r="L25" s="29" t="s">
        <v>20</v>
      </c>
    </row>
    <row r="26" spans="1:12" x14ac:dyDescent="0.25">
      <c r="A26" s="23">
        <v>17</v>
      </c>
      <c r="B26" s="24" t="s">
        <v>177</v>
      </c>
      <c r="C26" s="59" t="s">
        <v>180</v>
      </c>
      <c r="D26" s="26" t="s">
        <v>27</v>
      </c>
      <c r="E26" s="27">
        <v>3</v>
      </c>
      <c r="F26" s="28">
        <f t="shared" si="8"/>
        <v>0</v>
      </c>
      <c r="G26" s="29">
        <f t="shared" si="12"/>
        <v>0</v>
      </c>
      <c r="H26" s="28">
        <v>0</v>
      </c>
      <c r="I26" s="29">
        <f t="shared" si="13"/>
        <v>0</v>
      </c>
      <c r="J26" s="28"/>
      <c r="K26" s="29">
        <f t="shared" si="14"/>
        <v>0</v>
      </c>
      <c r="L26" s="29" t="s">
        <v>20</v>
      </c>
    </row>
    <row r="27" spans="1:12" x14ac:dyDescent="0.25">
      <c r="A27" s="23">
        <v>18</v>
      </c>
      <c r="B27" s="24" t="s">
        <v>86</v>
      </c>
      <c r="C27" s="60" t="s">
        <v>147</v>
      </c>
      <c r="D27" s="26" t="s">
        <v>27</v>
      </c>
      <c r="E27" s="27">
        <v>20</v>
      </c>
      <c r="F27" s="28">
        <f t="shared" si="8"/>
        <v>0</v>
      </c>
      <c r="G27" s="29">
        <f t="shared" si="12"/>
        <v>0</v>
      </c>
      <c r="H27" s="28"/>
      <c r="I27" s="29">
        <f t="shared" si="13"/>
        <v>0</v>
      </c>
      <c r="J27" s="28"/>
      <c r="K27" s="29">
        <f t="shared" si="14"/>
        <v>0</v>
      </c>
      <c r="L27" s="29" t="s">
        <v>20</v>
      </c>
    </row>
    <row r="28" spans="1:12" x14ac:dyDescent="0.25">
      <c r="A28" s="17" t="s">
        <v>17</v>
      </c>
      <c r="B28" s="18" t="s">
        <v>96</v>
      </c>
      <c r="C28" s="19" t="s">
        <v>30</v>
      </c>
      <c r="D28" s="20"/>
      <c r="E28" s="21"/>
      <c r="F28" s="22"/>
      <c r="G28" s="22">
        <f>SUMIF(Y29:Y37,"&lt;&gt;NOR",G29:G37)</f>
        <v>0</v>
      </c>
      <c r="H28" s="22"/>
      <c r="I28" s="22">
        <f>SUM(I29:I37)</f>
        <v>0</v>
      </c>
      <c r="J28" s="22"/>
      <c r="K28" s="22">
        <f>SUM(K29:K37)</f>
        <v>0</v>
      </c>
      <c r="L28" s="22"/>
    </row>
    <row r="29" spans="1:12" x14ac:dyDescent="0.25">
      <c r="A29" s="43">
        <v>19</v>
      </c>
      <c r="B29" s="24" t="s">
        <v>54</v>
      </c>
      <c r="C29" s="25" t="s">
        <v>136</v>
      </c>
      <c r="D29" s="26" t="s">
        <v>31</v>
      </c>
      <c r="E29" s="27">
        <v>280</v>
      </c>
      <c r="F29" s="28">
        <f t="shared" ref="F29" si="15">H29+J29</f>
        <v>0</v>
      </c>
      <c r="G29" s="29">
        <f t="shared" ref="G29" si="16">ROUND(E29*F29,2)</f>
        <v>0</v>
      </c>
      <c r="H29" s="28"/>
      <c r="I29" s="29">
        <f t="shared" ref="I29" si="17">ROUND(E29*H29,2)</f>
        <v>0</v>
      </c>
      <c r="J29" s="28"/>
      <c r="K29" s="29">
        <f t="shared" ref="K29" si="18">ROUND(E29*J29,2)</f>
        <v>0</v>
      </c>
      <c r="L29" s="29" t="s">
        <v>65</v>
      </c>
    </row>
    <row r="30" spans="1:12" ht="16.5" customHeight="1" x14ac:dyDescent="0.25">
      <c r="A30" s="43">
        <v>20</v>
      </c>
      <c r="B30" s="50" t="s">
        <v>55</v>
      </c>
      <c r="C30" s="48" t="s">
        <v>137</v>
      </c>
      <c r="D30" s="26" t="s">
        <v>31</v>
      </c>
      <c r="E30" s="27">
        <v>78</v>
      </c>
      <c r="F30" s="28">
        <f t="shared" ref="F30:F34" si="19">H30+J30</f>
        <v>0</v>
      </c>
      <c r="G30" s="29">
        <f t="shared" ref="G30:G34" si="20">ROUND(E30*F30,2)</f>
        <v>0</v>
      </c>
      <c r="H30" s="28"/>
      <c r="I30" s="29">
        <f t="shared" ref="I30:I34" si="21">ROUND(E30*H30,2)</f>
        <v>0</v>
      </c>
      <c r="J30" s="28"/>
      <c r="K30" s="29">
        <f t="shared" ref="K30:K34" si="22">ROUND(E30*J30,2)</f>
        <v>0</v>
      </c>
      <c r="L30" s="29" t="s">
        <v>65</v>
      </c>
    </row>
    <row r="31" spans="1:12" ht="22.5" x14ac:dyDescent="0.25">
      <c r="A31" s="43">
        <v>21</v>
      </c>
      <c r="B31" s="50" t="s">
        <v>56</v>
      </c>
      <c r="C31" s="48" t="s">
        <v>32</v>
      </c>
      <c r="D31" s="26" t="s">
        <v>27</v>
      </c>
      <c r="E31" s="27">
        <v>52</v>
      </c>
      <c r="F31" s="28">
        <f t="shared" si="19"/>
        <v>0</v>
      </c>
      <c r="G31" s="29">
        <f t="shared" si="20"/>
        <v>0</v>
      </c>
      <c r="H31" s="28"/>
      <c r="I31" s="29">
        <f t="shared" si="21"/>
        <v>0</v>
      </c>
      <c r="J31" s="28"/>
      <c r="K31" s="29">
        <f t="shared" si="22"/>
        <v>0</v>
      </c>
      <c r="L31" s="29" t="s">
        <v>65</v>
      </c>
    </row>
    <row r="32" spans="1:12" ht="22.5" x14ac:dyDescent="0.25">
      <c r="A32" s="43">
        <v>22</v>
      </c>
      <c r="B32" s="51" t="s">
        <v>57</v>
      </c>
      <c r="C32" s="48" t="s">
        <v>33</v>
      </c>
      <c r="D32" s="26" t="s">
        <v>27</v>
      </c>
      <c r="E32" s="27">
        <v>193</v>
      </c>
      <c r="F32" s="28">
        <f t="shared" si="19"/>
        <v>0</v>
      </c>
      <c r="G32" s="29">
        <f t="shared" si="20"/>
        <v>0</v>
      </c>
      <c r="H32" s="28"/>
      <c r="I32" s="29">
        <f t="shared" si="21"/>
        <v>0</v>
      </c>
      <c r="J32" s="28"/>
      <c r="K32" s="29">
        <f t="shared" si="22"/>
        <v>0</v>
      </c>
      <c r="L32" s="29" t="s">
        <v>65</v>
      </c>
    </row>
    <row r="33" spans="1:12" x14ac:dyDescent="0.25">
      <c r="A33" s="43">
        <v>23</v>
      </c>
      <c r="B33" s="45" t="s">
        <v>61</v>
      </c>
      <c r="C33" s="46" t="s">
        <v>62</v>
      </c>
      <c r="D33" s="44" t="s">
        <v>27</v>
      </c>
      <c r="E33" s="27">
        <v>2</v>
      </c>
      <c r="F33" s="28">
        <f t="shared" si="19"/>
        <v>0</v>
      </c>
      <c r="G33" s="29">
        <f t="shared" si="20"/>
        <v>0</v>
      </c>
      <c r="H33" s="28"/>
      <c r="I33" s="29"/>
      <c r="J33" s="28"/>
      <c r="K33" s="29">
        <f t="shared" si="22"/>
        <v>0</v>
      </c>
      <c r="L33" s="29" t="s">
        <v>65</v>
      </c>
    </row>
    <row r="34" spans="1:12" x14ac:dyDescent="0.25">
      <c r="A34" s="43">
        <v>24</v>
      </c>
      <c r="B34" s="52" t="s">
        <v>58</v>
      </c>
      <c r="C34" s="53" t="s">
        <v>34</v>
      </c>
      <c r="D34" s="26" t="s">
        <v>31</v>
      </c>
      <c r="E34" s="27">
        <v>280</v>
      </c>
      <c r="F34" s="28">
        <f t="shared" si="19"/>
        <v>0</v>
      </c>
      <c r="G34" s="29">
        <f t="shared" si="20"/>
        <v>0</v>
      </c>
      <c r="H34" s="28"/>
      <c r="I34" s="29">
        <f t="shared" si="21"/>
        <v>0</v>
      </c>
      <c r="J34" s="28"/>
      <c r="K34" s="29">
        <f t="shared" si="22"/>
        <v>0</v>
      </c>
      <c r="L34" s="29" t="s">
        <v>65</v>
      </c>
    </row>
    <row r="35" spans="1:12" x14ac:dyDescent="0.25">
      <c r="A35" s="43">
        <v>25</v>
      </c>
      <c r="B35" s="50" t="s">
        <v>59</v>
      </c>
      <c r="C35" s="48" t="s">
        <v>60</v>
      </c>
      <c r="D35" s="26" t="s">
        <v>31</v>
      </c>
      <c r="E35" s="27">
        <v>78</v>
      </c>
      <c r="F35" s="28">
        <f t="shared" ref="F35:F37" si="23">H35+J35</f>
        <v>0</v>
      </c>
      <c r="G35" s="29">
        <f t="shared" ref="G35:G37" si="24">ROUND(E35*F35,2)</f>
        <v>0</v>
      </c>
      <c r="H35" s="28"/>
      <c r="I35" s="29">
        <f t="shared" ref="I35:I37" si="25">ROUND(E35*H35,2)</f>
        <v>0</v>
      </c>
      <c r="J35" s="28"/>
      <c r="K35" s="29">
        <f t="shared" ref="K35:K37" si="26">ROUND(E35*J35,2)</f>
        <v>0</v>
      </c>
      <c r="L35" s="29" t="s">
        <v>65</v>
      </c>
    </row>
    <row r="36" spans="1:12" x14ac:dyDescent="0.25">
      <c r="A36" s="43">
        <v>26</v>
      </c>
      <c r="B36" s="49" t="s">
        <v>35</v>
      </c>
      <c r="C36" s="25" t="s">
        <v>36</v>
      </c>
      <c r="D36" s="26" t="s">
        <v>19</v>
      </c>
      <c r="E36" s="27">
        <v>1</v>
      </c>
      <c r="F36" s="28">
        <f t="shared" si="23"/>
        <v>0</v>
      </c>
      <c r="G36" s="29">
        <f t="shared" si="24"/>
        <v>0</v>
      </c>
      <c r="H36" s="28"/>
      <c r="I36" s="29">
        <f t="shared" si="25"/>
        <v>0</v>
      </c>
      <c r="J36" s="28"/>
      <c r="K36" s="29">
        <f t="shared" si="26"/>
        <v>0</v>
      </c>
      <c r="L36" s="29" t="s">
        <v>20</v>
      </c>
    </row>
    <row r="37" spans="1:12" x14ac:dyDescent="0.25">
      <c r="A37" s="43">
        <v>27</v>
      </c>
      <c r="B37" s="24" t="s">
        <v>37</v>
      </c>
      <c r="C37" s="25" t="s">
        <v>38</v>
      </c>
      <c r="D37" s="26" t="s">
        <v>19</v>
      </c>
      <c r="E37" s="27">
        <v>1</v>
      </c>
      <c r="F37" s="28">
        <f t="shared" si="23"/>
        <v>0</v>
      </c>
      <c r="G37" s="29">
        <f t="shared" si="24"/>
        <v>0</v>
      </c>
      <c r="H37" s="28"/>
      <c r="I37" s="29">
        <f t="shared" si="25"/>
        <v>0</v>
      </c>
      <c r="J37" s="28"/>
      <c r="K37" s="29">
        <f t="shared" si="26"/>
        <v>0</v>
      </c>
      <c r="L37" s="29" t="s">
        <v>20</v>
      </c>
    </row>
    <row r="38" spans="1:12" x14ac:dyDescent="0.25">
      <c r="A38" s="17" t="s">
        <v>17</v>
      </c>
      <c r="B38" s="18" t="s">
        <v>97</v>
      </c>
      <c r="C38" s="19" t="s">
        <v>40</v>
      </c>
      <c r="D38" s="20"/>
      <c r="E38" s="21"/>
      <c r="F38" s="22"/>
      <c r="G38" s="22">
        <f>SUMIF(Y39:Y87,"&lt;&gt;NOR",G39:G87)</f>
        <v>0</v>
      </c>
      <c r="H38" s="22"/>
      <c r="I38" s="22">
        <f>SUM(I39:I87)</f>
        <v>0</v>
      </c>
      <c r="J38" s="22"/>
      <c r="K38" s="22">
        <f>SUM(K39:K87)</f>
        <v>0</v>
      </c>
      <c r="L38" s="22"/>
    </row>
    <row r="39" spans="1:12" x14ac:dyDescent="0.25">
      <c r="A39" s="43">
        <v>28</v>
      </c>
      <c r="B39" s="45" t="s">
        <v>109</v>
      </c>
      <c r="C39" s="54" t="s">
        <v>110</v>
      </c>
      <c r="D39" s="44" t="s">
        <v>31</v>
      </c>
      <c r="E39" s="27">
        <v>2</v>
      </c>
      <c r="F39" s="28">
        <f t="shared" ref="F39:F40" si="27">H39+J39</f>
        <v>0</v>
      </c>
      <c r="G39" s="29">
        <f t="shared" ref="G39:G40" si="28">ROUND(E39*F39,2)</f>
        <v>0</v>
      </c>
      <c r="H39" s="28"/>
      <c r="I39" s="29">
        <f t="shared" ref="I39:I40" si="29">ROUND(E39*H39,2)</f>
        <v>0</v>
      </c>
      <c r="J39" s="28"/>
      <c r="K39" s="29">
        <f t="shared" ref="K39:K40" si="30">ROUND(E39*J39,2)</f>
        <v>0</v>
      </c>
      <c r="L39" s="29" t="s">
        <v>39</v>
      </c>
    </row>
    <row r="40" spans="1:12" ht="23.25" x14ac:dyDescent="0.25">
      <c r="A40" s="43">
        <v>29</v>
      </c>
      <c r="B40" s="45" t="s">
        <v>169</v>
      </c>
      <c r="C40" s="85" t="s">
        <v>170</v>
      </c>
      <c r="D40" s="44" t="s">
        <v>31</v>
      </c>
      <c r="E40" s="27">
        <v>6</v>
      </c>
      <c r="F40" s="28">
        <f t="shared" si="27"/>
        <v>0</v>
      </c>
      <c r="G40" s="29">
        <f t="shared" si="28"/>
        <v>0</v>
      </c>
      <c r="H40" s="28"/>
      <c r="I40" s="29">
        <f t="shared" si="29"/>
        <v>0</v>
      </c>
      <c r="J40" s="28"/>
      <c r="K40" s="29">
        <f t="shared" si="30"/>
        <v>0</v>
      </c>
      <c r="L40" s="29" t="s">
        <v>102</v>
      </c>
    </row>
    <row r="41" spans="1:12" x14ac:dyDescent="0.25">
      <c r="A41" s="43">
        <v>30</v>
      </c>
      <c r="B41" s="62" t="s">
        <v>48</v>
      </c>
      <c r="C41" s="84" t="s">
        <v>49</v>
      </c>
      <c r="D41" s="44" t="s">
        <v>27</v>
      </c>
      <c r="E41" s="33">
        <v>193</v>
      </c>
      <c r="F41" s="28">
        <f t="shared" ref="F41:F87" si="31">H41+J41</f>
        <v>0</v>
      </c>
      <c r="G41" s="35">
        <f t="shared" ref="G41:G58" si="32">ROUND(E41*F41,2)</f>
        <v>0</v>
      </c>
      <c r="H41" s="34"/>
      <c r="I41" s="35">
        <f t="shared" ref="I41:I58" si="33">ROUND(E41*H41,2)</f>
        <v>0</v>
      </c>
      <c r="J41" s="34"/>
      <c r="K41" s="35">
        <f t="shared" ref="K41:K58" si="34">ROUND(E41*J41,2)</f>
        <v>0</v>
      </c>
      <c r="L41" s="29" t="s">
        <v>39</v>
      </c>
    </row>
    <row r="42" spans="1:12" x14ac:dyDescent="0.25">
      <c r="A42" s="43">
        <v>31</v>
      </c>
      <c r="B42" s="64" t="s">
        <v>87</v>
      </c>
      <c r="C42" s="65" t="s">
        <v>117</v>
      </c>
      <c r="D42" s="66" t="s">
        <v>31</v>
      </c>
      <c r="E42" s="61">
        <v>20</v>
      </c>
      <c r="F42" s="28">
        <f t="shared" si="31"/>
        <v>0</v>
      </c>
      <c r="G42" s="35">
        <f t="shared" si="32"/>
        <v>0</v>
      </c>
      <c r="H42" s="28"/>
      <c r="I42" s="35">
        <f t="shared" si="33"/>
        <v>0</v>
      </c>
      <c r="J42" s="28"/>
      <c r="K42" s="35">
        <f t="shared" si="34"/>
        <v>0</v>
      </c>
      <c r="L42" s="29" t="s">
        <v>39</v>
      </c>
    </row>
    <row r="43" spans="1:12" x14ac:dyDescent="0.25">
      <c r="A43" s="43">
        <v>32</v>
      </c>
      <c r="B43" s="64" t="s">
        <v>88</v>
      </c>
      <c r="C43" s="65" t="s">
        <v>118</v>
      </c>
      <c r="D43" s="66" t="s">
        <v>31</v>
      </c>
      <c r="E43" s="61">
        <v>1550</v>
      </c>
      <c r="F43" s="28">
        <f t="shared" si="31"/>
        <v>0</v>
      </c>
      <c r="G43" s="35">
        <f t="shared" si="32"/>
        <v>0</v>
      </c>
      <c r="H43" s="28"/>
      <c r="I43" s="35">
        <f t="shared" si="33"/>
        <v>0</v>
      </c>
      <c r="J43" s="28"/>
      <c r="K43" s="35">
        <f t="shared" si="34"/>
        <v>0</v>
      </c>
      <c r="L43" s="29" t="s">
        <v>39</v>
      </c>
    </row>
    <row r="44" spans="1:12" x14ac:dyDescent="0.25">
      <c r="A44" s="43">
        <v>33</v>
      </c>
      <c r="B44" s="64" t="s">
        <v>88</v>
      </c>
      <c r="C44" s="65" t="s">
        <v>119</v>
      </c>
      <c r="D44" s="66" t="s">
        <v>31</v>
      </c>
      <c r="E44" s="61">
        <v>240</v>
      </c>
      <c r="F44" s="28">
        <f t="shared" si="31"/>
        <v>0</v>
      </c>
      <c r="G44" s="35">
        <f t="shared" si="32"/>
        <v>0</v>
      </c>
      <c r="H44" s="28"/>
      <c r="I44" s="35">
        <f t="shared" si="33"/>
        <v>0</v>
      </c>
      <c r="J44" s="28"/>
      <c r="K44" s="35">
        <f t="shared" si="34"/>
        <v>0</v>
      </c>
      <c r="L44" s="29" t="s">
        <v>39</v>
      </c>
    </row>
    <row r="45" spans="1:12" x14ac:dyDescent="0.25">
      <c r="A45" s="43">
        <v>34</v>
      </c>
      <c r="B45" s="64" t="s">
        <v>116</v>
      </c>
      <c r="C45" s="65" t="s">
        <v>120</v>
      </c>
      <c r="D45" s="66" t="s">
        <v>31</v>
      </c>
      <c r="E45" s="61">
        <v>320</v>
      </c>
      <c r="F45" s="28">
        <f t="shared" si="31"/>
        <v>0</v>
      </c>
      <c r="G45" s="35">
        <f t="shared" si="32"/>
        <v>0</v>
      </c>
      <c r="H45" s="28"/>
      <c r="I45" s="35">
        <f t="shared" si="33"/>
        <v>0</v>
      </c>
      <c r="J45" s="28"/>
      <c r="K45" s="35">
        <f t="shared" si="34"/>
        <v>0</v>
      </c>
      <c r="L45" s="29" t="s">
        <v>39</v>
      </c>
    </row>
    <row r="46" spans="1:12" x14ac:dyDescent="0.25">
      <c r="A46" s="43">
        <v>35</v>
      </c>
      <c r="B46" s="64" t="s">
        <v>89</v>
      </c>
      <c r="C46" s="65" t="s">
        <v>121</v>
      </c>
      <c r="D46" s="66" t="s">
        <v>31</v>
      </c>
      <c r="E46" s="61">
        <v>1445</v>
      </c>
      <c r="F46" s="28">
        <f t="shared" si="31"/>
        <v>0</v>
      </c>
      <c r="G46" s="35">
        <f t="shared" si="32"/>
        <v>0</v>
      </c>
      <c r="H46" s="28"/>
      <c r="I46" s="35">
        <f t="shared" si="33"/>
        <v>0</v>
      </c>
      <c r="J46" s="28"/>
      <c r="K46" s="35">
        <f t="shared" si="34"/>
        <v>0</v>
      </c>
      <c r="L46" s="29" t="s">
        <v>39</v>
      </c>
    </row>
    <row r="47" spans="1:12" x14ac:dyDescent="0.25">
      <c r="A47" s="43">
        <v>36</v>
      </c>
      <c r="B47" s="64" t="s">
        <v>90</v>
      </c>
      <c r="C47" s="65" t="s">
        <v>122</v>
      </c>
      <c r="D47" s="66" t="s">
        <v>31</v>
      </c>
      <c r="E47" s="61">
        <v>185</v>
      </c>
      <c r="F47" s="28">
        <f t="shared" si="31"/>
        <v>0</v>
      </c>
      <c r="G47" s="35">
        <f t="shared" si="32"/>
        <v>0</v>
      </c>
      <c r="H47" s="28"/>
      <c r="I47" s="35">
        <f t="shared" si="33"/>
        <v>0</v>
      </c>
      <c r="J47" s="28"/>
      <c r="K47" s="35">
        <f t="shared" si="34"/>
        <v>0</v>
      </c>
      <c r="L47" s="29" t="s">
        <v>39</v>
      </c>
    </row>
    <row r="48" spans="1:12" x14ac:dyDescent="0.25">
      <c r="A48" s="43">
        <v>37</v>
      </c>
      <c r="B48" s="64" t="s">
        <v>91</v>
      </c>
      <c r="C48" s="65" t="s">
        <v>123</v>
      </c>
      <c r="D48" s="66" t="s">
        <v>31</v>
      </c>
      <c r="E48" s="61">
        <v>20</v>
      </c>
      <c r="F48" s="28">
        <f t="shared" si="31"/>
        <v>0</v>
      </c>
      <c r="G48" s="35">
        <f t="shared" si="32"/>
        <v>0</v>
      </c>
      <c r="H48" s="28"/>
      <c r="I48" s="35">
        <f t="shared" si="33"/>
        <v>0</v>
      </c>
      <c r="J48" s="28"/>
      <c r="K48" s="35">
        <f t="shared" si="34"/>
        <v>0</v>
      </c>
      <c r="L48" s="29" t="s">
        <v>39</v>
      </c>
    </row>
    <row r="49" spans="1:12" x14ac:dyDescent="0.25">
      <c r="A49" s="43">
        <v>38</v>
      </c>
      <c r="B49" s="64" t="s">
        <v>92</v>
      </c>
      <c r="C49" s="65" t="s">
        <v>124</v>
      </c>
      <c r="D49" s="66" t="s">
        <v>31</v>
      </c>
      <c r="E49" s="61">
        <v>150</v>
      </c>
      <c r="F49" s="28">
        <f t="shared" si="31"/>
        <v>0</v>
      </c>
      <c r="G49" s="35">
        <f t="shared" si="32"/>
        <v>0</v>
      </c>
      <c r="H49" s="28"/>
      <c r="I49" s="35">
        <f t="shared" si="33"/>
        <v>0</v>
      </c>
      <c r="J49" s="28"/>
      <c r="K49" s="35">
        <f t="shared" si="34"/>
        <v>0</v>
      </c>
      <c r="L49" s="29" t="s">
        <v>39</v>
      </c>
    </row>
    <row r="50" spans="1:12" x14ac:dyDescent="0.25">
      <c r="A50" s="43">
        <v>39</v>
      </c>
      <c r="B50" s="64" t="s">
        <v>93</v>
      </c>
      <c r="C50" s="65" t="s">
        <v>125</v>
      </c>
      <c r="D50" s="66" t="s">
        <v>31</v>
      </c>
      <c r="E50" s="61">
        <v>70</v>
      </c>
      <c r="F50" s="28">
        <f t="shared" si="31"/>
        <v>0</v>
      </c>
      <c r="G50" s="35">
        <f t="shared" si="32"/>
        <v>0</v>
      </c>
      <c r="H50" s="28"/>
      <c r="I50" s="35">
        <f t="shared" si="33"/>
        <v>0</v>
      </c>
      <c r="J50" s="28"/>
      <c r="K50" s="35">
        <f t="shared" si="34"/>
        <v>0</v>
      </c>
      <c r="L50" s="29" t="s">
        <v>39</v>
      </c>
    </row>
    <row r="51" spans="1:12" x14ac:dyDescent="0.25">
      <c r="A51" s="43">
        <v>40</v>
      </c>
      <c r="B51" s="64" t="s">
        <v>98</v>
      </c>
      <c r="C51" s="65" t="s">
        <v>126</v>
      </c>
      <c r="D51" s="66" t="s">
        <v>31</v>
      </c>
      <c r="E51" s="61">
        <v>85</v>
      </c>
      <c r="F51" s="28">
        <f t="shared" si="31"/>
        <v>0</v>
      </c>
      <c r="G51" s="35">
        <f t="shared" si="32"/>
        <v>0</v>
      </c>
      <c r="H51" s="28"/>
      <c r="I51" s="35">
        <f t="shared" si="33"/>
        <v>0</v>
      </c>
      <c r="J51" s="28"/>
      <c r="K51" s="35">
        <f t="shared" si="34"/>
        <v>0</v>
      </c>
      <c r="L51" s="29" t="s">
        <v>39</v>
      </c>
    </row>
    <row r="52" spans="1:12" x14ac:dyDescent="0.25">
      <c r="A52" s="43">
        <v>41</v>
      </c>
      <c r="B52" s="64" t="s">
        <v>99</v>
      </c>
      <c r="C52" s="65" t="s">
        <v>127</v>
      </c>
      <c r="D52" s="66" t="s">
        <v>31</v>
      </c>
      <c r="E52" s="61">
        <v>3</v>
      </c>
      <c r="F52" s="28">
        <f t="shared" si="31"/>
        <v>0</v>
      </c>
      <c r="G52" s="35">
        <f t="shared" si="32"/>
        <v>0</v>
      </c>
      <c r="H52" s="28"/>
      <c r="I52" s="35">
        <f t="shared" si="33"/>
        <v>0</v>
      </c>
      <c r="J52" s="28"/>
      <c r="K52" s="35">
        <f t="shared" si="34"/>
        <v>0</v>
      </c>
      <c r="L52" s="29" t="s">
        <v>39</v>
      </c>
    </row>
    <row r="53" spans="1:12" x14ac:dyDescent="0.25">
      <c r="A53" s="43">
        <v>42</v>
      </c>
      <c r="B53" s="64" t="s">
        <v>94</v>
      </c>
      <c r="C53" s="65" t="s">
        <v>128</v>
      </c>
      <c r="D53" s="66" t="s">
        <v>31</v>
      </c>
      <c r="E53" s="61">
        <v>6</v>
      </c>
      <c r="F53" s="28">
        <f t="shared" si="31"/>
        <v>0</v>
      </c>
      <c r="G53" s="35">
        <f t="shared" si="32"/>
        <v>0</v>
      </c>
      <c r="H53" s="28"/>
      <c r="I53" s="35">
        <f t="shared" si="33"/>
        <v>0</v>
      </c>
      <c r="J53" s="28"/>
      <c r="K53" s="35">
        <f t="shared" si="34"/>
        <v>0</v>
      </c>
      <c r="L53" s="29" t="s">
        <v>39</v>
      </c>
    </row>
    <row r="54" spans="1:12" x14ac:dyDescent="0.25">
      <c r="A54" s="43">
        <v>43</v>
      </c>
      <c r="B54" s="64" t="s">
        <v>95</v>
      </c>
      <c r="C54" s="65" t="s">
        <v>129</v>
      </c>
      <c r="D54" s="63" t="s">
        <v>31</v>
      </c>
      <c r="E54" s="27">
        <v>95</v>
      </c>
      <c r="F54" s="28">
        <f t="shared" si="31"/>
        <v>0</v>
      </c>
      <c r="G54" s="35">
        <f t="shared" si="32"/>
        <v>0</v>
      </c>
      <c r="H54" s="28"/>
      <c r="I54" s="35">
        <f t="shared" si="33"/>
        <v>0</v>
      </c>
      <c r="J54" s="28"/>
      <c r="K54" s="35">
        <f t="shared" si="34"/>
        <v>0</v>
      </c>
      <c r="L54" s="29" t="s">
        <v>102</v>
      </c>
    </row>
    <row r="55" spans="1:12" x14ac:dyDescent="0.25">
      <c r="A55" s="43">
        <v>44</v>
      </c>
      <c r="B55" s="64" t="s">
        <v>165</v>
      </c>
      <c r="C55" s="65" t="s">
        <v>166</v>
      </c>
      <c r="D55" s="66" t="s">
        <v>31</v>
      </c>
      <c r="E55" s="82">
        <v>6</v>
      </c>
      <c r="F55" s="77">
        <f t="shared" si="31"/>
        <v>0</v>
      </c>
      <c r="G55" s="29">
        <f t="shared" si="32"/>
        <v>0</v>
      </c>
      <c r="H55" s="28"/>
      <c r="I55" s="29">
        <f t="shared" si="33"/>
        <v>0</v>
      </c>
      <c r="J55" s="28"/>
      <c r="K55" s="29">
        <f t="shared" si="34"/>
        <v>0</v>
      </c>
      <c r="L55" s="29" t="s">
        <v>102</v>
      </c>
    </row>
    <row r="56" spans="1:12" x14ac:dyDescent="0.25">
      <c r="A56" s="43">
        <v>45</v>
      </c>
      <c r="B56" s="45" t="s">
        <v>101</v>
      </c>
      <c r="C56" s="55" t="s">
        <v>130</v>
      </c>
      <c r="D56" s="44" t="s">
        <v>31</v>
      </c>
      <c r="E56" s="27">
        <v>120</v>
      </c>
      <c r="F56" s="28">
        <f t="shared" si="31"/>
        <v>0</v>
      </c>
      <c r="G56" s="29">
        <f t="shared" si="32"/>
        <v>0</v>
      </c>
      <c r="H56" s="28"/>
      <c r="I56" s="29">
        <f t="shared" si="33"/>
        <v>0</v>
      </c>
      <c r="J56" s="28"/>
      <c r="K56" s="29">
        <f t="shared" si="34"/>
        <v>0</v>
      </c>
      <c r="L56" s="29" t="s">
        <v>39</v>
      </c>
    </row>
    <row r="57" spans="1:12" ht="17.25" customHeight="1" x14ac:dyDescent="0.25">
      <c r="A57" s="43">
        <v>46</v>
      </c>
      <c r="B57" s="83" t="s">
        <v>103</v>
      </c>
      <c r="C57" s="55" t="s">
        <v>131</v>
      </c>
      <c r="D57" s="44" t="s">
        <v>31</v>
      </c>
      <c r="E57" s="27">
        <v>85</v>
      </c>
      <c r="F57" s="28">
        <f t="shared" si="31"/>
        <v>0</v>
      </c>
      <c r="G57" s="29">
        <f t="shared" si="32"/>
        <v>0</v>
      </c>
      <c r="H57" s="28"/>
      <c r="I57" s="29">
        <f t="shared" si="33"/>
        <v>0</v>
      </c>
      <c r="J57" s="28"/>
      <c r="K57" s="29">
        <f t="shared" si="34"/>
        <v>0</v>
      </c>
      <c r="L57" s="29" t="s">
        <v>39</v>
      </c>
    </row>
    <row r="58" spans="1:12" x14ac:dyDescent="0.25">
      <c r="A58" s="43">
        <v>47</v>
      </c>
      <c r="B58" s="45" t="s">
        <v>53</v>
      </c>
      <c r="C58" s="55" t="s">
        <v>132</v>
      </c>
      <c r="D58" s="44" t="s">
        <v>31</v>
      </c>
      <c r="E58" s="27">
        <v>6</v>
      </c>
      <c r="F58" s="28">
        <f t="shared" si="31"/>
        <v>0</v>
      </c>
      <c r="G58" s="29">
        <f t="shared" si="32"/>
        <v>0</v>
      </c>
      <c r="H58" s="28"/>
      <c r="I58" s="29">
        <f t="shared" si="33"/>
        <v>0</v>
      </c>
      <c r="J58" s="28"/>
      <c r="K58" s="29">
        <f t="shared" si="34"/>
        <v>0</v>
      </c>
      <c r="L58" s="29" t="s">
        <v>39</v>
      </c>
    </row>
    <row r="59" spans="1:12" ht="17.25" customHeight="1" x14ac:dyDescent="0.25">
      <c r="A59" s="43">
        <v>48</v>
      </c>
      <c r="B59" s="45" t="s">
        <v>50</v>
      </c>
      <c r="C59" s="55" t="s">
        <v>148</v>
      </c>
      <c r="D59" s="44" t="s">
        <v>27</v>
      </c>
      <c r="E59" s="27">
        <v>67</v>
      </c>
      <c r="F59" s="28">
        <f t="shared" si="31"/>
        <v>0</v>
      </c>
      <c r="G59" s="29">
        <f>ROUND(E59*F59,2)</f>
        <v>0</v>
      </c>
      <c r="H59" s="28"/>
      <c r="I59" s="29">
        <f>ROUND(E59*H59,2)</f>
        <v>0</v>
      </c>
      <c r="J59" s="28"/>
      <c r="K59" s="29">
        <f>ROUND(E59*J59,2)</f>
        <v>0</v>
      </c>
      <c r="L59" s="29" t="s">
        <v>39</v>
      </c>
    </row>
    <row r="60" spans="1:12" x14ac:dyDescent="0.25">
      <c r="A60" s="43">
        <v>49</v>
      </c>
      <c r="B60" s="45" t="s">
        <v>51</v>
      </c>
      <c r="C60" s="55" t="s">
        <v>149</v>
      </c>
      <c r="D60" s="47" t="s">
        <v>27</v>
      </c>
      <c r="E60" s="33">
        <v>18</v>
      </c>
      <c r="F60" s="28">
        <f t="shared" si="31"/>
        <v>0</v>
      </c>
      <c r="G60" s="35">
        <f>ROUND(E60*F60,2)</f>
        <v>0</v>
      </c>
      <c r="H60" s="34"/>
      <c r="I60" s="35">
        <f>ROUND(E60*H60,2)</f>
        <v>0</v>
      </c>
      <c r="J60" s="34"/>
      <c r="K60" s="35">
        <f>ROUND(E60*J60,2)</f>
        <v>0</v>
      </c>
      <c r="L60" s="29" t="s">
        <v>39</v>
      </c>
    </row>
    <row r="61" spans="1:12" ht="18.75" customHeight="1" x14ac:dyDescent="0.25">
      <c r="A61" s="43">
        <v>50</v>
      </c>
      <c r="B61" s="45" t="s">
        <v>108</v>
      </c>
      <c r="C61" s="55" t="s">
        <v>150</v>
      </c>
      <c r="D61" s="44" t="s">
        <v>27</v>
      </c>
      <c r="E61" s="27">
        <v>5</v>
      </c>
      <c r="F61" s="28">
        <f t="shared" si="31"/>
        <v>0</v>
      </c>
      <c r="G61" s="29">
        <f t="shared" ref="G61:G86" si="35">ROUND(E61*F61,2)</f>
        <v>0</v>
      </c>
      <c r="H61" s="28"/>
      <c r="I61" s="29">
        <f t="shared" ref="I61:I86" si="36">ROUND(E61*H61,2)</f>
        <v>0</v>
      </c>
      <c r="J61" s="28"/>
      <c r="K61" s="29">
        <f t="shared" ref="K61:K86" si="37">ROUND(E61*J61,2)</f>
        <v>0</v>
      </c>
      <c r="L61" s="29" t="s">
        <v>39</v>
      </c>
    </row>
    <row r="62" spans="1:12" ht="16.5" customHeight="1" x14ac:dyDescent="0.25">
      <c r="A62" s="43">
        <v>51</v>
      </c>
      <c r="B62" s="62" t="s">
        <v>50</v>
      </c>
      <c r="C62" s="55" t="s">
        <v>151</v>
      </c>
      <c r="D62" s="44" t="s">
        <v>27</v>
      </c>
      <c r="E62" s="27">
        <v>5</v>
      </c>
      <c r="F62" s="28">
        <f t="shared" ref="F62" si="38">H62+J62</f>
        <v>0</v>
      </c>
      <c r="G62" s="29">
        <f>ROUND(E62*F62,2)</f>
        <v>0</v>
      </c>
      <c r="H62" s="28"/>
      <c r="I62" s="29">
        <f>ROUND(E62*H62,2)</f>
        <v>0</v>
      </c>
      <c r="J62" s="28"/>
      <c r="K62" s="29">
        <f>ROUND(E62*J62,2)</f>
        <v>0</v>
      </c>
      <c r="L62" s="29" t="s">
        <v>39</v>
      </c>
    </row>
    <row r="63" spans="1:12" x14ac:dyDescent="0.25">
      <c r="A63" s="43">
        <v>52</v>
      </c>
      <c r="B63" s="75" t="s">
        <v>104</v>
      </c>
      <c r="C63" s="55" t="s">
        <v>152</v>
      </c>
      <c r="D63" s="44" t="s">
        <v>27</v>
      </c>
      <c r="E63" s="27">
        <v>39</v>
      </c>
      <c r="F63" s="28">
        <f t="shared" si="31"/>
        <v>0</v>
      </c>
      <c r="G63" s="29">
        <f t="shared" si="35"/>
        <v>0</v>
      </c>
      <c r="H63" s="28"/>
      <c r="I63" s="29">
        <f t="shared" si="36"/>
        <v>0</v>
      </c>
      <c r="J63" s="28"/>
      <c r="K63" s="29">
        <f t="shared" si="37"/>
        <v>0</v>
      </c>
      <c r="L63" s="29" t="s">
        <v>39</v>
      </c>
    </row>
    <row r="64" spans="1:12" x14ac:dyDescent="0.25">
      <c r="A64" s="43">
        <v>53</v>
      </c>
      <c r="B64" s="75" t="s">
        <v>105</v>
      </c>
      <c r="C64" s="55" t="s">
        <v>153</v>
      </c>
      <c r="D64" s="44" t="s">
        <v>27</v>
      </c>
      <c r="E64" s="27">
        <v>6</v>
      </c>
      <c r="F64" s="28">
        <f t="shared" si="31"/>
        <v>0</v>
      </c>
      <c r="G64" s="29">
        <f t="shared" si="35"/>
        <v>0</v>
      </c>
      <c r="H64" s="28"/>
      <c r="I64" s="29">
        <f t="shared" si="36"/>
        <v>0</v>
      </c>
      <c r="J64" s="28"/>
      <c r="K64" s="29">
        <f t="shared" si="37"/>
        <v>0</v>
      </c>
      <c r="L64" s="29" t="s">
        <v>39</v>
      </c>
    </row>
    <row r="65" spans="1:12" x14ac:dyDescent="0.25">
      <c r="A65" s="43">
        <v>54</v>
      </c>
      <c r="B65" s="75" t="s">
        <v>106</v>
      </c>
      <c r="C65" s="55" t="s">
        <v>154</v>
      </c>
      <c r="D65" s="44" t="s">
        <v>27</v>
      </c>
      <c r="E65" s="27">
        <v>30</v>
      </c>
      <c r="F65" s="28">
        <f t="shared" si="31"/>
        <v>0</v>
      </c>
      <c r="G65" s="29">
        <f t="shared" si="35"/>
        <v>0</v>
      </c>
      <c r="H65" s="28"/>
      <c r="I65" s="29">
        <f t="shared" si="36"/>
        <v>0</v>
      </c>
      <c r="J65" s="28"/>
      <c r="K65" s="29">
        <f t="shared" si="37"/>
        <v>0</v>
      </c>
      <c r="L65" s="29" t="s">
        <v>39</v>
      </c>
    </row>
    <row r="66" spans="1:12" x14ac:dyDescent="0.25">
      <c r="A66" s="43">
        <v>55</v>
      </c>
      <c r="B66" s="75" t="s">
        <v>107</v>
      </c>
      <c r="C66" s="72" t="s">
        <v>155</v>
      </c>
      <c r="D66" s="44" t="s">
        <v>27</v>
      </c>
      <c r="E66" s="27">
        <v>1</v>
      </c>
      <c r="F66" s="28">
        <f t="shared" si="31"/>
        <v>0</v>
      </c>
      <c r="G66" s="29">
        <f t="shared" si="35"/>
        <v>0</v>
      </c>
      <c r="H66" s="28"/>
      <c r="I66" s="29">
        <f t="shared" si="36"/>
        <v>0</v>
      </c>
      <c r="J66" s="28"/>
      <c r="K66" s="29">
        <f t="shared" si="37"/>
        <v>0</v>
      </c>
      <c r="L66" s="29" t="s">
        <v>39</v>
      </c>
    </row>
    <row r="67" spans="1:12" x14ac:dyDescent="0.25">
      <c r="A67" s="43">
        <v>56</v>
      </c>
      <c r="B67" s="74" t="s">
        <v>115</v>
      </c>
      <c r="C67" s="73" t="s">
        <v>156</v>
      </c>
      <c r="D67" s="44" t="s">
        <v>27</v>
      </c>
      <c r="E67" s="27">
        <v>6</v>
      </c>
      <c r="F67" s="28">
        <f t="shared" si="31"/>
        <v>0</v>
      </c>
      <c r="G67" s="29">
        <f t="shared" si="35"/>
        <v>0</v>
      </c>
      <c r="H67" s="28"/>
      <c r="I67" s="29">
        <f t="shared" si="36"/>
        <v>0</v>
      </c>
      <c r="J67" s="28"/>
      <c r="K67" s="29">
        <f t="shared" si="37"/>
        <v>0</v>
      </c>
      <c r="L67" s="29" t="s">
        <v>39</v>
      </c>
    </row>
    <row r="68" spans="1:12" x14ac:dyDescent="0.25">
      <c r="A68" s="43">
        <v>57</v>
      </c>
      <c r="B68" s="50" t="s">
        <v>114</v>
      </c>
      <c r="C68" s="73" t="s">
        <v>157</v>
      </c>
      <c r="D68" s="44" t="s">
        <v>27</v>
      </c>
      <c r="E68" s="27">
        <v>2</v>
      </c>
      <c r="F68" s="28">
        <f t="shared" ref="F68:F69" si="39">H68+J68</f>
        <v>0</v>
      </c>
      <c r="G68" s="29">
        <f t="shared" ref="G68:G69" si="40">ROUND(E68*F68,2)</f>
        <v>0</v>
      </c>
      <c r="H68" s="28"/>
      <c r="I68" s="29">
        <f t="shared" si="36"/>
        <v>0</v>
      </c>
      <c r="J68" s="28"/>
      <c r="K68" s="29">
        <f t="shared" si="37"/>
        <v>0</v>
      </c>
      <c r="L68" s="29" t="s">
        <v>39</v>
      </c>
    </row>
    <row r="69" spans="1:12" x14ac:dyDescent="0.25">
      <c r="A69" s="43">
        <v>58</v>
      </c>
      <c r="B69" s="50" t="s">
        <v>173</v>
      </c>
      <c r="C69" s="73" t="s">
        <v>174</v>
      </c>
      <c r="D69" s="44" t="s">
        <v>27</v>
      </c>
      <c r="E69" s="27">
        <v>10</v>
      </c>
      <c r="F69" s="28">
        <f t="shared" si="39"/>
        <v>0</v>
      </c>
      <c r="G69" s="29">
        <f t="shared" si="40"/>
        <v>0</v>
      </c>
      <c r="H69" s="28"/>
      <c r="I69" s="29">
        <f t="shared" si="36"/>
        <v>0</v>
      </c>
      <c r="J69" s="28"/>
      <c r="K69" s="29">
        <f t="shared" si="37"/>
        <v>0</v>
      </c>
      <c r="L69" s="29" t="s">
        <v>39</v>
      </c>
    </row>
    <row r="70" spans="1:12" x14ac:dyDescent="0.25">
      <c r="A70" s="43">
        <v>59</v>
      </c>
      <c r="B70" s="50" t="s">
        <v>111</v>
      </c>
      <c r="C70" s="73" t="s">
        <v>158</v>
      </c>
      <c r="D70" s="44" t="s">
        <v>27</v>
      </c>
      <c r="E70" s="27">
        <v>1</v>
      </c>
      <c r="F70" s="28">
        <f t="shared" ref="F70:F73" si="41">H70+J70</f>
        <v>0</v>
      </c>
      <c r="G70" s="29">
        <f t="shared" ref="G70:G73" si="42">ROUND(E70*F70,2)</f>
        <v>0</v>
      </c>
      <c r="H70" s="28"/>
      <c r="I70" s="29">
        <f t="shared" ref="I70" si="43">ROUND(E70*H70,2)</f>
        <v>0</v>
      </c>
      <c r="J70" s="28"/>
      <c r="K70" s="29">
        <f t="shared" ref="K70" si="44">ROUND(E70*J70,2)</f>
        <v>0</v>
      </c>
      <c r="L70" s="29" t="s">
        <v>39</v>
      </c>
    </row>
    <row r="71" spans="1:12" x14ac:dyDescent="0.25">
      <c r="A71" s="43">
        <v>60</v>
      </c>
      <c r="B71" s="50" t="s">
        <v>111</v>
      </c>
      <c r="C71" s="73" t="s">
        <v>159</v>
      </c>
      <c r="D71" s="44" t="s">
        <v>27</v>
      </c>
      <c r="E71" s="27">
        <v>5</v>
      </c>
      <c r="F71" s="28">
        <f t="shared" si="41"/>
        <v>0</v>
      </c>
      <c r="G71" s="29">
        <f t="shared" si="42"/>
        <v>0</v>
      </c>
      <c r="H71" s="28"/>
      <c r="I71" s="29">
        <f t="shared" si="36"/>
        <v>0</v>
      </c>
      <c r="J71" s="28"/>
      <c r="K71" s="29">
        <f t="shared" si="37"/>
        <v>0</v>
      </c>
      <c r="L71" s="29" t="s">
        <v>39</v>
      </c>
    </row>
    <row r="72" spans="1:12" x14ac:dyDescent="0.25">
      <c r="A72" s="43">
        <v>61</v>
      </c>
      <c r="B72" s="50" t="s">
        <v>112</v>
      </c>
      <c r="C72" s="73" t="s">
        <v>160</v>
      </c>
      <c r="D72" s="44" t="s">
        <v>27</v>
      </c>
      <c r="E72" s="27">
        <v>1</v>
      </c>
      <c r="F72" s="28">
        <f t="shared" si="41"/>
        <v>0</v>
      </c>
      <c r="G72" s="29">
        <f t="shared" si="42"/>
        <v>0</v>
      </c>
      <c r="H72" s="28"/>
      <c r="I72" s="29">
        <f t="shared" si="36"/>
        <v>0</v>
      </c>
      <c r="J72" s="28"/>
      <c r="K72" s="29">
        <f t="shared" si="37"/>
        <v>0</v>
      </c>
      <c r="L72" s="29" t="s">
        <v>39</v>
      </c>
    </row>
    <row r="73" spans="1:12" x14ac:dyDescent="0.25">
      <c r="A73" s="43">
        <v>62</v>
      </c>
      <c r="B73" s="50" t="s">
        <v>112</v>
      </c>
      <c r="C73" s="73" t="s">
        <v>161</v>
      </c>
      <c r="D73" s="44" t="s">
        <v>27</v>
      </c>
      <c r="E73" s="27">
        <v>1</v>
      </c>
      <c r="F73" s="28">
        <f t="shared" si="41"/>
        <v>0</v>
      </c>
      <c r="G73" s="29">
        <f t="shared" si="42"/>
        <v>0</v>
      </c>
      <c r="H73" s="28"/>
      <c r="I73" s="29">
        <f t="shared" si="36"/>
        <v>0</v>
      </c>
      <c r="J73" s="28"/>
      <c r="K73" s="29">
        <f t="shared" si="37"/>
        <v>0</v>
      </c>
      <c r="L73" s="29" t="s">
        <v>39</v>
      </c>
    </row>
    <row r="74" spans="1:12" x14ac:dyDescent="0.25">
      <c r="A74" s="43">
        <v>63</v>
      </c>
      <c r="B74" s="45" t="s">
        <v>52</v>
      </c>
      <c r="C74" s="72" t="s">
        <v>162</v>
      </c>
      <c r="D74" s="44" t="s">
        <v>27</v>
      </c>
      <c r="E74" s="27">
        <v>1</v>
      </c>
      <c r="F74" s="28">
        <f t="shared" ref="F74" si="45">H74+J74</f>
        <v>0</v>
      </c>
      <c r="G74" s="29">
        <f t="shared" ref="G74" si="46">ROUND(E74*F74,2)</f>
        <v>0</v>
      </c>
      <c r="H74" s="28"/>
      <c r="I74" s="29">
        <f t="shared" ref="I74" si="47">ROUND(E74*H74,2)</f>
        <v>0</v>
      </c>
      <c r="J74" s="28"/>
      <c r="K74" s="29">
        <f t="shared" ref="K74" si="48">ROUND(E74*J74,2)</f>
        <v>0</v>
      </c>
      <c r="L74" s="29" t="s">
        <v>72</v>
      </c>
    </row>
    <row r="75" spans="1:12" x14ac:dyDescent="0.25">
      <c r="A75" s="43">
        <v>64</v>
      </c>
      <c r="B75" s="62" t="s">
        <v>133</v>
      </c>
      <c r="C75" s="78" t="s">
        <v>163</v>
      </c>
      <c r="D75" s="79" t="s">
        <v>27</v>
      </c>
      <c r="E75" s="80">
        <v>5</v>
      </c>
      <c r="F75" s="77">
        <f t="shared" ref="F75:F77" si="49">H75+J75</f>
        <v>0</v>
      </c>
      <c r="G75" s="29">
        <f t="shared" ref="G75:G77" si="50">ROUND(E75*F75,2)</f>
        <v>0</v>
      </c>
      <c r="H75" s="28"/>
      <c r="I75" s="29">
        <f t="shared" ref="I75:I78" si="51">ROUND(E75*H75,2)</f>
        <v>0</v>
      </c>
      <c r="J75" s="28"/>
      <c r="K75" s="29">
        <f t="shared" ref="K75:K78" si="52">ROUND(E75*J75,2)</f>
        <v>0</v>
      </c>
      <c r="L75" s="29" t="s">
        <v>72</v>
      </c>
    </row>
    <row r="76" spans="1:12" x14ac:dyDescent="0.25">
      <c r="A76" s="43">
        <v>65</v>
      </c>
      <c r="B76" s="45" t="s">
        <v>168</v>
      </c>
      <c r="C76" s="73" t="s">
        <v>171</v>
      </c>
      <c r="D76" s="44" t="s">
        <v>26</v>
      </c>
      <c r="E76" s="27">
        <v>3</v>
      </c>
      <c r="F76" s="28">
        <f t="shared" si="49"/>
        <v>0</v>
      </c>
      <c r="G76" s="29">
        <f t="shared" si="50"/>
        <v>0</v>
      </c>
      <c r="H76" s="28"/>
      <c r="I76" s="29">
        <f t="shared" si="51"/>
        <v>0</v>
      </c>
      <c r="J76" s="28"/>
      <c r="K76" s="29">
        <f t="shared" si="52"/>
        <v>0</v>
      </c>
      <c r="L76" s="29" t="s">
        <v>20</v>
      </c>
    </row>
    <row r="77" spans="1:12" x14ac:dyDescent="0.25">
      <c r="A77" s="43">
        <v>66</v>
      </c>
      <c r="B77" s="45" t="s">
        <v>167</v>
      </c>
      <c r="C77" s="73" t="s">
        <v>172</v>
      </c>
      <c r="D77" s="44" t="s">
        <v>26</v>
      </c>
      <c r="E77" s="27">
        <v>3</v>
      </c>
      <c r="F77" s="28">
        <f t="shared" si="49"/>
        <v>0</v>
      </c>
      <c r="G77" s="29">
        <f t="shared" si="50"/>
        <v>0</v>
      </c>
      <c r="H77" s="28"/>
      <c r="I77" s="29">
        <f t="shared" si="51"/>
        <v>0</v>
      </c>
      <c r="J77" s="28"/>
      <c r="K77" s="29">
        <f t="shared" si="52"/>
        <v>0</v>
      </c>
      <c r="L77" s="29" t="s">
        <v>102</v>
      </c>
    </row>
    <row r="78" spans="1:12" x14ac:dyDescent="0.25">
      <c r="A78" s="43">
        <v>67</v>
      </c>
      <c r="B78" s="64" t="s">
        <v>113</v>
      </c>
      <c r="C78" s="65" t="s">
        <v>164</v>
      </c>
      <c r="D78" s="66" t="s">
        <v>27</v>
      </c>
      <c r="E78" s="76">
        <v>1</v>
      </c>
      <c r="F78" s="28">
        <f t="shared" ref="F78" si="53">H78+J78</f>
        <v>0</v>
      </c>
      <c r="G78" s="29">
        <f t="shared" ref="G78" si="54">ROUND(E78*F78,2)</f>
        <v>0</v>
      </c>
      <c r="H78" s="28"/>
      <c r="I78" s="29">
        <f t="shared" si="51"/>
        <v>0</v>
      </c>
      <c r="J78" s="28"/>
      <c r="K78" s="29">
        <f t="shared" si="52"/>
        <v>0</v>
      </c>
      <c r="L78" s="29" t="s">
        <v>102</v>
      </c>
    </row>
    <row r="79" spans="1:12" x14ac:dyDescent="0.25">
      <c r="A79" s="43">
        <v>68</v>
      </c>
      <c r="B79" s="86" t="s">
        <v>73</v>
      </c>
      <c r="C79" s="87" t="s">
        <v>74</v>
      </c>
      <c r="D79" s="44" t="s">
        <v>26</v>
      </c>
      <c r="E79" s="27">
        <v>285</v>
      </c>
      <c r="F79" s="28">
        <f t="shared" ref="F79:F80" si="55">H79+J79</f>
        <v>0</v>
      </c>
      <c r="G79" s="29">
        <f t="shared" ref="G79:G80" si="56">ROUND(E79*F79,2)</f>
        <v>0</v>
      </c>
      <c r="H79" s="28"/>
      <c r="I79" s="29">
        <f t="shared" ref="I79:I80" si="57">ROUND(E79*H79,2)</f>
        <v>0</v>
      </c>
      <c r="J79" s="28"/>
      <c r="K79" s="29">
        <v>0</v>
      </c>
      <c r="L79" s="29" t="s">
        <v>39</v>
      </c>
    </row>
    <row r="80" spans="1:12" x14ac:dyDescent="0.25">
      <c r="A80" s="43">
        <v>69</v>
      </c>
      <c r="B80" s="45" t="s">
        <v>75</v>
      </c>
      <c r="C80" s="73" t="s">
        <v>76</v>
      </c>
      <c r="D80" s="44" t="s">
        <v>26</v>
      </c>
      <c r="E80" s="27">
        <v>76</v>
      </c>
      <c r="F80" s="28">
        <f t="shared" si="55"/>
        <v>0</v>
      </c>
      <c r="G80" s="29">
        <f t="shared" si="56"/>
        <v>0</v>
      </c>
      <c r="H80" s="28"/>
      <c r="I80" s="29">
        <f t="shared" si="57"/>
        <v>0</v>
      </c>
      <c r="J80" s="28"/>
      <c r="K80" s="29">
        <v>0</v>
      </c>
      <c r="L80" s="29" t="s">
        <v>39</v>
      </c>
    </row>
    <row r="81" spans="1:12" x14ac:dyDescent="0.25">
      <c r="A81" s="43">
        <v>70</v>
      </c>
      <c r="B81" s="56" t="s">
        <v>70</v>
      </c>
      <c r="C81" s="57" t="s">
        <v>68</v>
      </c>
      <c r="D81" s="44" t="s">
        <v>63</v>
      </c>
      <c r="E81" s="27">
        <v>1</v>
      </c>
      <c r="F81" s="28">
        <f t="shared" si="31"/>
        <v>0</v>
      </c>
      <c r="G81" s="29">
        <f t="shared" si="35"/>
        <v>0</v>
      </c>
      <c r="H81" s="28"/>
      <c r="I81" s="29">
        <f t="shared" si="36"/>
        <v>0</v>
      </c>
      <c r="J81" s="28"/>
      <c r="K81" s="29">
        <f t="shared" si="37"/>
        <v>0</v>
      </c>
      <c r="L81" s="29" t="s">
        <v>20</v>
      </c>
    </row>
    <row r="82" spans="1:12" x14ac:dyDescent="0.25">
      <c r="A82" s="43">
        <v>71</v>
      </c>
      <c r="B82" s="56" t="s">
        <v>70</v>
      </c>
      <c r="C82" s="57" t="s">
        <v>67</v>
      </c>
      <c r="D82" s="44" t="s">
        <v>63</v>
      </c>
      <c r="E82" s="27">
        <v>1</v>
      </c>
      <c r="F82" s="28">
        <f t="shared" si="31"/>
        <v>0</v>
      </c>
      <c r="G82" s="29">
        <f t="shared" si="35"/>
        <v>0</v>
      </c>
      <c r="H82" s="28"/>
      <c r="I82" s="29">
        <f t="shared" si="36"/>
        <v>0</v>
      </c>
      <c r="J82" s="28"/>
      <c r="K82" s="29">
        <f t="shared" si="37"/>
        <v>0</v>
      </c>
      <c r="L82" s="29" t="s">
        <v>20</v>
      </c>
    </row>
    <row r="83" spans="1:12" x14ac:dyDescent="0.25">
      <c r="A83" s="43">
        <v>72</v>
      </c>
      <c r="B83" s="56" t="s">
        <v>70</v>
      </c>
      <c r="C83" s="57" t="s">
        <v>66</v>
      </c>
      <c r="D83" s="44" t="s">
        <v>63</v>
      </c>
      <c r="E83" s="27">
        <v>1</v>
      </c>
      <c r="F83" s="28">
        <f t="shared" si="31"/>
        <v>0</v>
      </c>
      <c r="G83" s="29">
        <f t="shared" si="35"/>
        <v>0</v>
      </c>
      <c r="H83" s="28"/>
      <c r="I83" s="29">
        <f t="shared" si="36"/>
        <v>0</v>
      </c>
      <c r="J83" s="28"/>
      <c r="K83" s="29">
        <f t="shared" si="37"/>
        <v>0</v>
      </c>
      <c r="L83" s="29" t="s">
        <v>20</v>
      </c>
    </row>
    <row r="84" spans="1:12" x14ac:dyDescent="0.25">
      <c r="A84" s="43">
        <v>73</v>
      </c>
      <c r="B84" s="56" t="s">
        <v>70</v>
      </c>
      <c r="C84" s="57" t="s">
        <v>69</v>
      </c>
      <c r="D84" s="44" t="s">
        <v>63</v>
      </c>
      <c r="E84" s="27">
        <v>1</v>
      </c>
      <c r="F84" s="28">
        <f t="shared" si="31"/>
        <v>0</v>
      </c>
      <c r="G84" s="29">
        <f t="shared" si="35"/>
        <v>0</v>
      </c>
      <c r="H84" s="28"/>
      <c r="I84" s="29">
        <f t="shared" si="36"/>
        <v>0</v>
      </c>
      <c r="J84" s="28"/>
      <c r="K84" s="29">
        <f t="shared" si="37"/>
        <v>0</v>
      </c>
      <c r="L84" s="29" t="s">
        <v>20</v>
      </c>
    </row>
    <row r="85" spans="1:12" x14ac:dyDescent="0.25">
      <c r="A85" s="43">
        <v>74</v>
      </c>
      <c r="B85" s="81" t="s">
        <v>70</v>
      </c>
      <c r="C85" s="65" t="s">
        <v>134</v>
      </c>
      <c r="D85" s="66" t="s">
        <v>135</v>
      </c>
      <c r="E85" s="61">
        <v>60</v>
      </c>
      <c r="F85" s="28">
        <f t="shared" si="31"/>
        <v>0</v>
      </c>
      <c r="G85" s="29">
        <f t="shared" si="35"/>
        <v>0</v>
      </c>
      <c r="H85" s="28"/>
      <c r="I85" s="29">
        <f t="shared" si="36"/>
        <v>0</v>
      </c>
      <c r="J85" s="28"/>
      <c r="K85" s="29">
        <f t="shared" si="37"/>
        <v>0</v>
      </c>
      <c r="L85" s="29" t="s">
        <v>20</v>
      </c>
    </row>
    <row r="86" spans="1:12" x14ac:dyDescent="0.25">
      <c r="A86" s="43">
        <v>75</v>
      </c>
      <c r="B86" s="56" t="s">
        <v>70</v>
      </c>
      <c r="C86" s="67" t="s">
        <v>71</v>
      </c>
      <c r="D86" s="44" t="s">
        <v>63</v>
      </c>
      <c r="E86" s="27">
        <v>1</v>
      </c>
      <c r="F86" s="28">
        <f t="shared" si="31"/>
        <v>0</v>
      </c>
      <c r="G86" s="29">
        <f t="shared" si="35"/>
        <v>0</v>
      </c>
      <c r="H86" s="28"/>
      <c r="I86" s="29">
        <f t="shared" si="36"/>
        <v>0</v>
      </c>
      <c r="J86" s="28"/>
      <c r="K86" s="29">
        <f t="shared" si="37"/>
        <v>0</v>
      </c>
      <c r="L86" s="29" t="s">
        <v>20</v>
      </c>
    </row>
    <row r="87" spans="1:12" x14ac:dyDescent="0.25">
      <c r="A87" s="43">
        <v>76</v>
      </c>
      <c r="B87" s="56" t="s">
        <v>70</v>
      </c>
      <c r="C87" s="55" t="s">
        <v>41</v>
      </c>
      <c r="D87" s="68" t="s">
        <v>19</v>
      </c>
      <c r="E87" s="69">
        <v>1</v>
      </c>
      <c r="F87" s="70">
        <f t="shared" si="31"/>
        <v>0</v>
      </c>
      <c r="G87" s="71">
        <f t="shared" ref="G87" si="58">ROUND(E87*F87,2)</f>
        <v>0</v>
      </c>
      <c r="H87" s="70"/>
      <c r="I87" s="71">
        <f t="shared" ref="I87" si="59">ROUND(E87*H87,2)</f>
        <v>0</v>
      </c>
      <c r="J87" s="70"/>
      <c r="K87" s="71">
        <f t="shared" ref="K87" si="60">ROUND(E87*J87,2)</f>
        <v>0</v>
      </c>
      <c r="L87" s="71" t="s">
        <v>20</v>
      </c>
    </row>
    <row r="88" spans="1:12" x14ac:dyDescent="0.25">
      <c r="A88" s="12"/>
      <c r="B88" s="13"/>
      <c r="C88" s="36"/>
      <c r="D88" s="14"/>
      <c r="E88" s="12"/>
      <c r="F88" s="12"/>
      <c r="G88" s="12"/>
      <c r="H88" s="12"/>
      <c r="I88" s="12"/>
      <c r="J88" s="12"/>
      <c r="K88" s="12"/>
      <c r="L88" s="12"/>
    </row>
    <row r="89" spans="1:12" x14ac:dyDescent="0.25">
      <c r="A89" s="37"/>
      <c r="B89" s="38" t="s">
        <v>11</v>
      </c>
      <c r="C89" s="39"/>
      <c r="D89" s="40"/>
      <c r="E89" s="41"/>
      <c r="F89" s="98">
        <f>G8+G12+G28+G38</f>
        <v>0</v>
      </c>
      <c r="G89" s="99"/>
      <c r="H89" s="12"/>
      <c r="I89" s="12"/>
      <c r="J89" s="12"/>
      <c r="K89" s="12"/>
      <c r="L89" s="12"/>
    </row>
    <row r="90" spans="1:12" x14ac:dyDescent="0.25">
      <c r="B90" s="5"/>
      <c r="C90" s="42"/>
      <c r="D90" s="6"/>
    </row>
    <row r="91" spans="1:12" x14ac:dyDescent="0.25">
      <c r="B91" s="5"/>
      <c r="C91" s="5"/>
      <c r="D91" s="6"/>
    </row>
    <row r="92" spans="1:12" x14ac:dyDescent="0.25">
      <c r="B92" s="5"/>
      <c r="C92" s="5"/>
      <c r="D92" s="6"/>
    </row>
    <row r="93" spans="1:12" x14ac:dyDescent="0.25">
      <c r="B93" s="5"/>
      <c r="C93" s="5"/>
      <c r="D93" s="6"/>
    </row>
    <row r="94" spans="1:12" x14ac:dyDescent="0.25">
      <c r="B94" s="5"/>
      <c r="C94" s="5"/>
      <c r="D94" s="6"/>
    </row>
    <row r="95" spans="1:12" x14ac:dyDescent="0.25">
      <c r="B95" s="5"/>
      <c r="C95" s="5"/>
      <c r="D95" s="6"/>
    </row>
    <row r="96" spans="1:12" x14ac:dyDescent="0.25">
      <c r="B96" s="5"/>
      <c r="C96" s="5"/>
      <c r="D96" s="6"/>
    </row>
    <row r="97" spans="2:4" x14ac:dyDescent="0.25">
      <c r="B97" s="5"/>
      <c r="C97" s="5"/>
      <c r="D97" s="6"/>
    </row>
    <row r="98" spans="2:4" x14ac:dyDescent="0.25">
      <c r="B98" s="5"/>
      <c r="C98" s="5"/>
      <c r="D98" s="6"/>
    </row>
    <row r="99" spans="2:4" x14ac:dyDescent="0.25">
      <c r="B99" s="5"/>
      <c r="C99" s="5"/>
      <c r="D99" s="6"/>
    </row>
    <row r="100" spans="2:4" x14ac:dyDescent="0.25">
      <c r="B100" s="5"/>
      <c r="C100" s="5"/>
      <c r="D100" s="6"/>
    </row>
    <row r="101" spans="2:4" x14ac:dyDescent="0.25">
      <c r="B101" s="5"/>
      <c r="C101" s="5"/>
      <c r="D101" s="6"/>
    </row>
    <row r="102" spans="2:4" x14ac:dyDescent="0.25">
      <c r="B102" s="5"/>
      <c r="C102" s="5"/>
      <c r="D102" s="6"/>
    </row>
    <row r="103" spans="2:4" x14ac:dyDescent="0.25">
      <c r="B103" s="5"/>
      <c r="C103" s="5"/>
      <c r="D103" s="6"/>
    </row>
    <row r="104" spans="2:4" x14ac:dyDescent="0.25">
      <c r="B104" s="5"/>
      <c r="C104" s="5"/>
      <c r="D104" s="6"/>
    </row>
    <row r="105" spans="2:4" x14ac:dyDescent="0.25">
      <c r="B105" s="5"/>
      <c r="C105" s="5"/>
      <c r="D105" s="6"/>
    </row>
    <row r="106" spans="2:4" x14ac:dyDescent="0.25">
      <c r="B106" s="5"/>
      <c r="C106" s="5"/>
      <c r="D106" s="6"/>
    </row>
    <row r="107" spans="2:4" x14ac:dyDescent="0.25">
      <c r="B107" s="5"/>
      <c r="C107" s="5"/>
      <c r="D107" s="6"/>
    </row>
    <row r="108" spans="2:4" x14ac:dyDescent="0.25">
      <c r="B108" s="5"/>
      <c r="C108" s="5"/>
      <c r="D108" s="6"/>
    </row>
    <row r="109" spans="2:4" x14ac:dyDescent="0.25">
      <c r="B109" s="5"/>
      <c r="C109" s="5"/>
      <c r="D109" s="6"/>
    </row>
    <row r="110" spans="2:4" x14ac:dyDescent="0.25">
      <c r="B110" s="5"/>
      <c r="C110" s="5"/>
      <c r="D110" s="6"/>
    </row>
    <row r="111" spans="2:4" x14ac:dyDescent="0.25">
      <c r="B111" s="5"/>
      <c r="C111" s="5"/>
      <c r="D111" s="6"/>
    </row>
    <row r="112" spans="2:4" x14ac:dyDescent="0.25">
      <c r="B112" s="5"/>
      <c r="C112" s="5"/>
      <c r="D112" s="6"/>
    </row>
    <row r="113" spans="2:4" x14ac:dyDescent="0.25">
      <c r="B113" s="5"/>
      <c r="C113" s="5"/>
      <c r="D113" s="6"/>
    </row>
    <row r="114" spans="2:4" x14ac:dyDescent="0.25">
      <c r="B114" s="5"/>
      <c r="C114" s="5"/>
      <c r="D114" s="6"/>
    </row>
    <row r="115" spans="2:4" x14ac:dyDescent="0.25">
      <c r="B115" s="5"/>
      <c r="C115" s="5"/>
      <c r="D115" s="6"/>
    </row>
    <row r="116" spans="2:4" x14ac:dyDescent="0.25">
      <c r="B116" s="5"/>
      <c r="C116" s="5"/>
      <c r="D116" s="6"/>
    </row>
    <row r="117" spans="2:4" x14ac:dyDescent="0.25">
      <c r="B117" s="5"/>
      <c r="C117" s="5"/>
      <c r="D117" s="6"/>
    </row>
    <row r="118" spans="2:4" x14ac:dyDescent="0.25">
      <c r="B118" s="5"/>
      <c r="C118" s="5"/>
      <c r="D118" s="6"/>
    </row>
    <row r="119" spans="2:4" x14ac:dyDescent="0.25">
      <c r="B119" s="5"/>
      <c r="C119" s="5"/>
      <c r="D119" s="6"/>
    </row>
    <row r="120" spans="2:4" x14ac:dyDescent="0.25">
      <c r="B120" s="5"/>
      <c r="C120" s="5"/>
      <c r="D120" s="6"/>
    </row>
    <row r="121" spans="2:4" x14ac:dyDescent="0.25">
      <c r="B121" s="5"/>
      <c r="C121" s="5"/>
      <c r="D121" s="6"/>
    </row>
    <row r="122" spans="2:4" x14ac:dyDescent="0.25">
      <c r="B122" s="5"/>
      <c r="C122" s="5"/>
      <c r="D122" s="6"/>
    </row>
    <row r="123" spans="2:4" x14ac:dyDescent="0.25">
      <c r="B123" s="5"/>
      <c r="C123" s="5"/>
      <c r="D123" s="6"/>
    </row>
    <row r="124" spans="2:4" x14ac:dyDescent="0.25">
      <c r="B124" s="5"/>
      <c r="C124" s="5"/>
      <c r="D124" s="6"/>
    </row>
    <row r="125" spans="2:4" x14ac:dyDescent="0.25">
      <c r="B125" s="5"/>
      <c r="C125" s="5"/>
      <c r="D125" s="6"/>
    </row>
    <row r="126" spans="2:4" x14ac:dyDescent="0.25">
      <c r="B126" s="5"/>
      <c r="C126" s="5"/>
      <c r="D126" s="6"/>
    </row>
    <row r="127" spans="2:4" x14ac:dyDescent="0.25">
      <c r="B127" s="5"/>
      <c r="C127" s="5"/>
      <c r="D127" s="6"/>
    </row>
    <row r="128" spans="2:4" x14ac:dyDescent="0.25">
      <c r="B128" s="5"/>
      <c r="C128" s="5"/>
      <c r="D128" s="6"/>
    </row>
    <row r="129" spans="2:4" x14ac:dyDescent="0.25">
      <c r="B129" s="5"/>
      <c r="C129" s="5"/>
      <c r="D129" s="6"/>
    </row>
    <row r="130" spans="2:4" x14ac:dyDescent="0.25">
      <c r="B130" s="5"/>
      <c r="C130" s="5"/>
      <c r="D130" s="6"/>
    </row>
    <row r="131" spans="2:4" x14ac:dyDescent="0.25">
      <c r="B131" s="5"/>
      <c r="C131" s="5"/>
      <c r="D131" s="6"/>
    </row>
    <row r="132" spans="2:4" x14ac:dyDescent="0.25">
      <c r="B132" s="5"/>
      <c r="C132" s="5"/>
      <c r="D132" s="6"/>
    </row>
    <row r="133" spans="2:4" x14ac:dyDescent="0.25">
      <c r="B133" s="5"/>
      <c r="C133" s="5"/>
      <c r="D133" s="6"/>
    </row>
    <row r="134" spans="2:4" x14ac:dyDescent="0.25">
      <c r="B134" s="5"/>
      <c r="C134" s="5"/>
      <c r="D134" s="6"/>
    </row>
    <row r="135" spans="2:4" x14ac:dyDescent="0.25">
      <c r="B135" s="5"/>
      <c r="C135" s="5"/>
      <c r="D135" s="6"/>
    </row>
    <row r="136" spans="2:4" x14ac:dyDescent="0.25">
      <c r="B136" s="5"/>
      <c r="C136" s="5"/>
      <c r="D136" s="6"/>
    </row>
    <row r="137" spans="2:4" x14ac:dyDescent="0.25">
      <c r="B137" s="5"/>
      <c r="C137" s="5"/>
      <c r="D137" s="6"/>
    </row>
    <row r="138" spans="2:4" x14ac:dyDescent="0.25">
      <c r="B138" s="5"/>
      <c r="C138" s="5"/>
      <c r="D138" s="6"/>
    </row>
    <row r="139" spans="2:4" x14ac:dyDescent="0.25">
      <c r="B139" s="5"/>
      <c r="C139" s="5"/>
      <c r="D139" s="6"/>
    </row>
    <row r="140" spans="2:4" x14ac:dyDescent="0.25">
      <c r="B140" s="5"/>
      <c r="C140" s="5"/>
      <c r="D140" s="6"/>
    </row>
    <row r="141" spans="2:4" x14ac:dyDescent="0.25">
      <c r="B141" s="5"/>
      <c r="C141" s="5"/>
      <c r="D141" s="6"/>
    </row>
    <row r="142" spans="2:4" x14ac:dyDescent="0.25">
      <c r="B142" s="5"/>
      <c r="C142" s="5"/>
      <c r="D142" s="6"/>
    </row>
    <row r="143" spans="2:4" x14ac:dyDescent="0.25">
      <c r="B143" s="5"/>
      <c r="C143" s="5"/>
      <c r="D143" s="6"/>
    </row>
    <row r="144" spans="2:4" x14ac:dyDescent="0.25">
      <c r="B144" s="5"/>
      <c r="C144" s="5"/>
      <c r="D144" s="6"/>
    </row>
    <row r="145" spans="2:4" x14ac:dyDescent="0.25">
      <c r="B145" s="5"/>
      <c r="C145" s="5"/>
      <c r="D145" s="6"/>
    </row>
    <row r="146" spans="2:4" x14ac:dyDescent="0.25">
      <c r="B146" s="5"/>
      <c r="C146" s="5"/>
      <c r="D146" s="6"/>
    </row>
    <row r="147" spans="2:4" x14ac:dyDescent="0.25">
      <c r="B147" s="5"/>
      <c r="C147" s="5"/>
      <c r="D147" s="6"/>
    </row>
    <row r="148" spans="2:4" x14ac:dyDescent="0.25">
      <c r="B148" s="5"/>
      <c r="C148" s="5"/>
      <c r="D148" s="6"/>
    </row>
    <row r="149" spans="2:4" x14ac:dyDescent="0.25">
      <c r="B149" s="5"/>
      <c r="C149" s="5"/>
      <c r="D149" s="6"/>
    </row>
    <row r="150" spans="2:4" x14ac:dyDescent="0.25">
      <c r="B150" s="5"/>
      <c r="C150" s="5"/>
      <c r="D150" s="6"/>
    </row>
    <row r="151" spans="2:4" x14ac:dyDescent="0.25">
      <c r="B151" s="5"/>
      <c r="C151" s="5"/>
      <c r="D151" s="6"/>
    </row>
    <row r="152" spans="2:4" x14ac:dyDescent="0.25">
      <c r="B152" s="5"/>
      <c r="C152" s="5"/>
      <c r="D152" s="6"/>
    </row>
    <row r="153" spans="2:4" x14ac:dyDescent="0.25">
      <c r="B153" s="5"/>
      <c r="C153" s="5"/>
      <c r="D153" s="6"/>
    </row>
    <row r="154" spans="2:4" x14ac:dyDescent="0.25">
      <c r="B154" s="5"/>
      <c r="C154" s="5"/>
      <c r="D154" s="6"/>
    </row>
    <row r="155" spans="2:4" x14ac:dyDescent="0.25">
      <c r="B155" s="5"/>
      <c r="C155" s="5"/>
      <c r="D155" s="6"/>
    </row>
    <row r="156" spans="2:4" x14ac:dyDescent="0.25">
      <c r="B156" s="5"/>
      <c r="C156" s="5"/>
      <c r="D156" s="6"/>
    </row>
    <row r="157" spans="2:4" x14ac:dyDescent="0.25">
      <c r="B157" s="5"/>
      <c r="C157" s="5"/>
      <c r="D157" s="6"/>
    </row>
    <row r="158" spans="2:4" x14ac:dyDescent="0.25">
      <c r="B158" s="5"/>
      <c r="C158" s="5"/>
      <c r="D158" s="6"/>
    </row>
    <row r="159" spans="2:4" x14ac:dyDescent="0.25">
      <c r="B159" s="5"/>
      <c r="C159" s="5"/>
      <c r="D159" s="6"/>
    </row>
    <row r="160" spans="2:4" x14ac:dyDescent="0.25">
      <c r="B160" s="5"/>
      <c r="C160" s="5"/>
      <c r="D160" s="6"/>
    </row>
    <row r="161" spans="2:4" x14ac:dyDescent="0.25">
      <c r="B161" s="5"/>
      <c r="C161" s="5"/>
      <c r="D161" s="6"/>
    </row>
    <row r="162" spans="2:4" x14ac:dyDescent="0.25">
      <c r="B162" s="5"/>
      <c r="C162" s="5"/>
      <c r="D162" s="6"/>
    </row>
    <row r="163" spans="2:4" x14ac:dyDescent="0.25">
      <c r="B163" s="5"/>
      <c r="C163" s="5"/>
      <c r="D163" s="6"/>
    </row>
    <row r="164" spans="2:4" x14ac:dyDescent="0.25">
      <c r="B164" s="5"/>
      <c r="C164" s="5"/>
      <c r="D164" s="6"/>
    </row>
    <row r="165" spans="2:4" x14ac:dyDescent="0.25">
      <c r="B165" s="5"/>
      <c r="C165" s="5"/>
      <c r="D165" s="6"/>
    </row>
    <row r="166" spans="2:4" x14ac:dyDescent="0.25">
      <c r="B166" s="5"/>
      <c r="C166" s="5"/>
      <c r="D166" s="6"/>
    </row>
    <row r="167" spans="2:4" x14ac:dyDescent="0.25">
      <c r="B167" s="5"/>
      <c r="C167" s="5"/>
      <c r="D167" s="6"/>
    </row>
    <row r="168" spans="2:4" x14ac:dyDescent="0.25">
      <c r="B168" s="5"/>
      <c r="C168" s="5"/>
      <c r="D168" s="6"/>
    </row>
    <row r="169" spans="2:4" x14ac:dyDescent="0.25">
      <c r="B169" s="5"/>
      <c r="C169" s="5"/>
      <c r="D169" s="6"/>
    </row>
    <row r="170" spans="2:4" x14ac:dyDescent="0.25">
      <c r="B170" s="5"/>
      <c r="C170" s="5"/>
      <c r="D170" s="6"/>
    </row>
    <row r="171" spans="2:4" x14ac:dyDescent="0.25">
      <c r="B171" s="5"/>
      <c r="C171" s="5"/>
      <c r="D171" s="6"/>
    </row>
    <row r="172" spans="2:4" x14ac:dyDescent="0.25">
      <c r="B172" s="5"/>
      <c r="C172" s="5"/>
      <c r="D172" s="6"/>
    </row>
    <row r="173" spans="2:4" x14ac:dyDescent="0.25">
      <c r="B173" s="5"/>
      <c r="C173" s="5"/>
      <c r="D173" s="6"/>
    </row>
    <row r="174" spans="2:4" x14ac:dyDescent="0.25">
      <c r="B174" s="5"/>
      <c r="C174" s="5"/>
      <c r="D174" s="6"/>
    </row>
    <row r="175" spans="2:4" x14ac:dyDescent="0.25">
      <c r="B175" s="5"/>
      <c r="C175" s="5"/>
      <c r="D175" s="6"/>
    </row>
    <row r="176" spans="2:4" x14ac:dyDescent="0.25">
      <c r="B176" s="5"/>
      <c r="C176" s="5"/>
      <c r="D176" s="6"/>
    </row>
    <row r="177" spans="2:4" x14ac:dyDescent="0.25">
      <c r="B177" s="5"/>
      <c r="C177" s="5"/>
      <c r="D177" s="6"/>
    </row>
    <row r="178" spans="2:4" x14ac:dyDescent="0.25">
      <c r="B178" s="5"/>
      <c r="C178" s="5"/>
      <c r="D178" s="6"/>
    </row>
    <row r="179" spans="2:4" x14ac:dyDescent="0.25">
      <c r="B179" s="5"/>
      <c r="C179" s="5"/>
      <c r="D179" s="6"/>
    </row>
    <row r="180" spans="2:4" x14ac:dyDescent="0.25">
      <c r="B180" s="5"/>
      <c r="C180" s="5"/>
      <c r="D180" s="6"/>
    </row>
    <row r="181" spans="2:4" x14ac:dyDescent="0.25">
      <c r="B181" s="5"/>
      <c r="C181" s="5"/>
      <c r="D181" s="6"/>
    </row>
    <row r="182" spans="2:4" x14ac:dyDescent="0.25">
      <c r="B182" s="5"/>
      <c r="C182" s="5"/>
      <c r="D182" s="6"/>
    </row>
    <row r="183" spans="2:4" x14ac:dyDescent="0.25">
      <c r="B183" s="5"/>
      <c r="C183" s="5"/>
      <c r="D183" s="6"/>
    </row>
    <row r="184" spans="2:4" x14ac:dyDescent="0.25">
      <c r="B184" s="5"/>
      <c r="C184" s="5"/>
      <c r="D184" s="6"/>
    </row>
    <row r="185" spans="2:4" x14ac:dyDescent="0.25">
      <c r="B185" s="5"/>
      <c r="C185" s="5"/>
      <c r="D185" s="6"/>
    </row>
    <row r="186" spans="2:4" x14ac:dyDescent="0.25">
      <c r="B186" s="5"/>
      <c r="C186" s="5"/>
      <c r="D186" s="6"/>
    </row>
    <row r="187" spans="2:4" x14ac:dyDescent="0.25">
      <c r="B187" s="5"/>
      <c r="C187" s="5"/>
      <c r="D187" s="6"/>
    </row>
    <row r="188" spans="2:4" x14ac:dyDescent="0.25">
      <c r="B188" s="5"/>
      <c r="C188" s="5"/>
      <c r="D188" s="6"/>
    </row>
    <row r="189" spans="2:4" x14ac:dyDescent="0.25">
      <c r="B189" s="5"/>
      <c r="C189" s="5"/>
      <c r="D189" s="6"/>
    </row>
    <row r="190" spans="2:4" x14ac:dyDescent="0.25">
      <c r="B190" s="5"/>
      <c r="C190" s="5"/>
      <c r="D190" s="6"/>
    </row>
    <row r="191" spans="2:4" x14ac:dyDescent="0.25">
      <c r="B191" s="5"/>
      <c r="C191" s="5"/>
      <c r="D191" s="6"/>
    </row>
    <row r="192" spans="2:4" x14ac:dyDescent="0.25">
      <c r="B192" s="5"/>
      <c r="C192" s="5"/>
      <c r="D192" s="6"/>
    </row>
    <row r="193" spans="2:4" x14ac:dyDescent="0.25">
      <c r="B193" s="5"/>
      <c r="C193" s="5"/>
      <c r="D193" s="6"/>
    </row>
    <row r="194" spans="2:4" x14ac:dyDescent="0.25">
      <c r="B194" s="5"/>
      <c r="C194" s="5"/>
      <c r="D194" s="6"/>
    </row>
    <row r="195" spans="2:4" x14ac:dyDescent="0.25">
      <c r="B195" s="5"/>
      <c r="C195" s="5"/>
      <c r="D195" s="6"/>
    </row>
    <row r="196" spans="2:4" x14ac:dyDescent="0.25">
      <c r="B196" s="5"/>
      <c r="C196" s="5"/>
      <c r="D196" s="6"/>
    </row>
    <row r="197" spans="2:4" x14ac:dyDescent="0.25">
      <c r="B197" s="5"/>
      <c r="C197" s="5"/>
      <c r="D197" s="6"/>
    </row>
    <row r="198" spans="2:4" x14ac:dyDescent="0.25">
      <c r="B198" s="5"/>
      <c r="C198" s="5"/>
      <c r="D198" s="6"/>
    </row>
    <row r="199" spans="2:4" x14ac:dyDescent="0.25">
      <c r="B199" s="5"/>
      <c r="C199" s="5"/>
      <c r="D199" s="6"/>
    </row>
    <row r="200" spans="2:4" x14ac:dyDescent="0.25">
      <c r="B200" s="5"/>
      <c r="C200" s="5"/>
      <c r="D200" s="6"/>
    </row>
    <row r="201" spans="2:4" x14ac:dyDescent="0.25">
      <c r="B201" s="5"/>
      <c r="C201" s="5"/>
      <c r="D201" s="6"/>
    </row>
    <row r="202" spans="2:4" x14ac:dyDescent="0.25">
      <c r="B202" s="5"/>
      <c r="C202" s="5"/>
      <c r="D202" s="6"/>
    </row>
    <row r="203" spans="2:4" x14ac:dyDescent="0.25">
      <c r="B203" s="5"/>
      <c r="C203" s="5"/>
      <c r="D203" s="6"/>
    </row>
    <row r="204" spans="2:4" x14ac:dyDescent="0.25">
      <c r="B204" s="5"/>
      <c r="C204" s="5"/>
      <c r="D204" s="6"/>
    </row>
    <row r="205" spans="2:4" x14ac:dyDescent="0.25">
      <c r="B205" s="5"/>
      <c r="C205" s="5"/>
      <c r="D205" s="6"/>
    </row>
    <row r="206" spans="2:4" x14ac:dyDescent="0.25">
      <c r="B206" s="5"/>
      <c r="C206" s="5"/>
      <c r="D206" s="6"/>
    </row>
    <row r="207" spans="2:4" x14ac:dyDescent="0.25">
      <c r="B207" s="5"/>
      <c r="C207" s="5"/>
      <c r="D207" s="6"/>
    </row>
    <row r="208" spans="2:4" x14ac:dyDescent="0.25">
      <c r="B208" s="5"/>
      <c r="C208" s="5"/>
      <c r="D208" s="6"/>
    </row>
    <row r="209" spans="2:4" x14ac:dyDescent="0.25">
      <c r="B209" s="5"/>
      <c r="C209" s="5"/>
      <c r="D209" s="6"/>
    </row>
    <row r="210" spans="2:4" x14ac:dyDescent="0.25">
      <c r="B210" s="5"/>
      <c r="C210" s="5"/>
      <c r="D210" s="6"/>
    </row>
    <row r="211" spans="2:4" x14ac:dyDescent="0.25">
      <c r="B211" s="5"/>
      <c r="C211" s="5"/>
      <c r="D211" s="6"/>
    </row>
    <row r="212" spans="2:4" x14ac:dyDescent="0.25">
      <c r="B212" s="5"/>
      <c r="C212" s="5"/>
      <c r="D212" s="6"/>
    </row>
    <row r="213" spans="2:4" x14ac:dyDescent="0.25">
      <c r="B213" s="5"/>
      <c r="C213" s="5"/>
      <c r="D213" s="6"/>
    </row>
    <row r="214" spans="2:4" x14ac:dyDescent="0.25">
      <c r="B214" s="5"/>
      <c r="C214" s="5"/>
      <c r="D214" s="6"/>
    </row>
    <row r="215" spans="2:4" x14ac:dyDescent="0.25">
      <c r="B215" s="5"/>
      <c r="C215" s="5"/>
      <c r="D215" s="6"/>
    </row>
    <row r="216" spans="2:4" x14ac:dyDescent="0.25">
      <c r="B216" s="5"/>
      <c r="C216" s="5"/>
      <c r="D216" s="6"/>
    </row>
    <row r="217" spans="2:4" x14ac:dyDescent="0.25">
      <c r="B217" s="5"/>
      <c r="C217" s="5"/>
      <c r="D217" s="6"/>
    </row>
    <row r="218" spans="2:4" x14ac:dyDescent="0.25">
      <c r="B218" s="5"/>
      <c r="C218" s="5"/>
      <c r="D218" s="6"/>
    </row>
    <row r="219" spans="2:4" x14ac:dyDescent="0.25">
      <c r="B219" s="5"/>
      <c r="C219" s="5"/>
      <c r="D219" s="6"/>
    </row>
    <row r="220" spans="2:4" x14ac:dyDescent="0.25">
      <c r="B220" s="5"/>
      <c r="C220" s="5"/>
      <c r="D220" s="6"/>
    </row>
    <row r="221" spans="2:4" x14ac:dyDescent="0.25">
      <c r="B221" s="5"/>
      <c r="C221" s="5"/>
      <c r="D221" s="6"/>
    </row>
    <row r="222" spans="2:4" x14ac:dyDescent="0.25">
      <c r="B222" s="5"/>
      <c r="C222" s="5"/>
      <c r="D222" s="6"/>
    </row>
    <row r="223" spans="2:4" x14ac:dyDescent="0.25">
      <c r="B223" s="5"/>
      <c r="C223" s="5"/>
      <c r="D223" s="6"/>
    </row>
    <row r="224" spans="2:4" x14ac:dyDescent="0.25">
      <c r="B224" s="5"/>
      <c r="C224" s="5"/>
      <c r="D224" s="6"/>
    </row>
    <row r="225" spans="2:4" x14ac:dyDescent="0.25">
      <c r="B225" s="5"/>
      <c r="C225" s="5"/>
      <c r="D225" s="6"/>
    </row>
    <row r="226" spans="2:4" x14ac:dyDescent="0.25">
      <c r="B226" s="5"/>
      <c r="C226" s="5"/>
      <c r="D226" s="6"/>
    </row>
    <row r="227" spans="2:4" x14ac:dyDescent="0.25">
      <c r="B227" s="5"/>
      <c r="C227" s="5"/>
      <c r="D227" s="6"/>
    </row>
    <row r="228" spans="2:4" x14ac:dyDescent="0.25">
      <c r="B228" s="5"/>
      <c r="C228" s="5"/>
      <c r="D228" s="6"/>
    </row>
    <row r="229" spans="2:4" x14ac:dyDescent="0.25">
      <c r="B229" s="5"/>
      <c r="C229" s="5"/>
      <c r="D229" s="6"/>
    </row>
    <row r="230" spans="2:4" x14ac:dyDescent="0.25">
      <c r="B230" s="5"/>
      <c r="C230" s="5"/>
      <c r="D230" s="6"/>
    </row>
    <row r="231" spans="2:4" x14ac:dyDescent="0.25">
      <c r="B231" s="5"/>
      <c r="C231" s="5"/>
      <c r="D231" s="6"/>
    </row>
    <row r="232" spans="2:4" x14ac:dyDescent="0.25">
      <c r="B232" s="5"/>
      <c r="C232" s="5"/>
      <c r="D232" s="6"/>
    </row>
    <row r="233" spans="2:4" x14ac:dyDescent="0.25">
      <c r="B233" s="5"/>
      <c r="C233" s="5"/>
      <c r="D233" s="6"/>
    </row>
    <row r="234" spans="2:4" x14ac:dyDescent="0.25">
      <c r="B234" s="5"/>
      <c r="C234" s="5"/>
      <c r="D234" s="6"/>
    </row>
    <row r="235" spans="2:4" x14ac:dyDescent="0.25">
      <c r="B235" s="5"/>
      <c r="C235" s="5"/>
      <c r="D235" s="6"/>
    </row>
    <row r="236" spans="2:4" x14ac:dyDescent="0.25">
      <c r="B236" s="5"/>
      <c r="C236" s="5"/>
      <c r="D236" s="6"/>
    </row>
    <row r="237" spans="2:4" x14ac:dyDescent="0.25">
      <c r="B237" s="5"/>
      <c r="C237" s="5"/>
      <c r="D237" s="6"/>
    </row>
    <row r="238" spans="2:4" x14ac:dyDescent="0.25">
      <c r="B238" s="5"/>
      <c r="C238" s="5"/>
      <c r="D238" s="6"/>
    </row>
    <row r="239" spans="2:4" x14ac:dyDescent="0.25">
      <c r="B239" s="5"/>
      <c r="C239" s="5"/>
      <c r="D239" s="6"/>
    </row>
    <row r="240" spans="2:4" x14ac:dyDescent="0.25">
      <c r="B240" s="5"/>
      <c r="C240" s="5"/>
      <c r="D240" s="6"/>
    </row>
    <row r="241" spans="2:4" x14ac:dyDescent="0.25">
      <c r="B241" s="5"/>
      <c r="C241" s="5"/>
      <c r="D241" s="6"/>
    </row>
    <row r="242" spans="2:4" x14ac:dyDescent="0.25">
      <c r="B242" s="5"/>
      <c r="C242" s="5"/>
      <c r="D242" s="6"/>
    </row>
    <row r="243" spans="2:4" x14ac:dyDescent="0.25">
      <c r="B243" s="5"/>
      <c r="C243" s="5"/>
      <c r="D243" s="6"/>
    </row>
    <row r="244" spans="2:4" x14ac:dyDescent="0.25">
      <c r="B244" s="5"/>
      <c r="C244" s="5"/>
      <c r="D244" s="6"/>
    </row>
    <row r="245" spans="2:4" x14ac:dyDescent="0.25">
      <c r="B245" s="5"/>
      <c r="C245" s="5"/>
      <c r="D245" s="6"/>
    </row>
    <row r="246" spans="2:4" x14ac:dyDescent="0.25">
      <c r="B246" s="5"/>
      <c r="C246" s="5"/>
      <c r="D246" s="6"/>
    </row>
    <row r="247" spans="2:4" x14ac:dyDescent="0.25">
      <c r="B247" s="5"/>
      <c r="C247" s="5"/>
      <c r="D247" s="6"/>
    </row>
    <row r="248" spans="2:4" x14ac:dyDescent="0.25">
      <c r="B248" s="5"/>
      <c r="C248" s="5"/>
      <c r="D248" s="6"/>
    </row>
    <row r="249" spans="2:4" x14ac:dyDescent="0.25">
      <c r="B249" s="5"/>
      <c r="C249" s="5"/>
      <c r="D249" s="6"/>
    </row>
    <row r="250" spans="2:4" x14ac:dyDescent="0.25">
      <c r="B250" s="5"/>
      <c r="C250" s="5"/>
      <c r="D250" s="6"/>
    </row>
    <row r="251" spans="2:4" x14ac:dyDescent="0.25">
      <c r="B251" s="5"/>
      <c r="C251" s="5"/>
      <c r="D251" s="6"/>
    </row>
    <row r="252" spans="2:4" x14ac:dyDescent="0.25">
      <c r="B252" s="5"/>
      <c r="C252" s="5"/>
      <c r="D252" s="6"/>
    </row>
    <row r="253" spans="2:4" x14ac:dyDescent="0.25">
      <c r="B253" s="5"/>
      <c r="C253" s="5"/>
      <c r="D253" s="6"/>
    </row>
    <row r="254" spans="2:4" x14ac:dyDescent="0.25">
      <c r="B254" s="5"/>
      <c r="C254" s="5"/>
      <c r="D254" s="6"/>
    </row>
    <row r="255" spans="2:4" x14ac:dyDescent="0.25">
      <c r="B255" s="5"/>
      <c r="C255" s="5"/>
      <c r="D255" s="6"/>
    </row>
    <row r="256" spans="2:4" x14ac:dyDescent="0.25">
      <c r="B256" s="5"/>
      <c r="C256" s="5"/>
      <c r="D256" s="6"/>
    </row>
    <row r="257" spans="2:4" x14ac:dyDescent="0.25">
      <c r="B257" s="5"/>
      <c r="C257" s="5"/>
      <c r="D257" s="6"/>
    </row>
    <row r="258" spans="2:4" x14ac:dyDescent="0.25">
      <c r="B258" s="5"/>
      <c r="C258" s="5"/>
      <c r="D258" s="6"/>
    </row>
    <row r="259" spans="2:4" x14ac:dyDescent="0.25">
      <c r="B259" s="5"/>
      <c r="C259" s="5"/>
      <c r="D259" s="6"/>
    </row>
    <row r="260" spans="2:4" x14ac:dyDescent="0.25">
      <c r="B260" s="5"/>
      <c r="C260" s="5"/>
      <c r="D260" s="6"/>
    </row>
    <row r="261" spans="2:4" x14ac:dyDescent="0.25">
      <c r="B261" s="5"/>
      <c r="C261" s="5"/>
      <c r="D261" s="6"/>
    </row>
    <row r="262" spans="2:4" x14ac:dyDescent="0.25">
      <c r="B262" s="5"/>
      <c r="C262" s="5"/>
      <c r="D262" s="6"/>
    </row>
    <row r="263" spans="2:4" x14ac:dyDescent="0.25">
      <c r="B263" s="5"/>
      <c r="C263" s="5"/>
      <c r="D263" s="6"/>
    </row>
    <row r="264" spans="2:4" x14ac:dyDescent="0.25">
      <c r="B264" s="5"/>
      <c r="C264" s="5"/>
      <c r="D264" s="6"/>
    </row>
    <row r="265" spans="2:4" x14ac:dyDescent="0.25">
      <c r="B265" s="5"/>
      <c r="C265" s="5"/>
      <c r="D265" s="6"/>
    </row>
    <row r="266" spans="2:4" x14ac:dyDescent="0.25">
      <c r="B266" s="5"/>
      <c r="C266" s="5"/>
      <c r="D266" s="6"/>
    </row>
    <row r="267" spans="2:4" x14ac:dyDescent="0.25">
      <c r="B267" s="5"/>
      <c r="C267" s="5"/>
      <c r="D267" s="6"/>
    </row>
    <row r="268" spans="2:4" x14ac:dyDescent="0.25">
      <c r="B268" s="5"/>
      <c r="C268" s="5"/>
      <c r="D268" s="6"/>
    </row>
    <row r="269" spans="2:4" x14ac:dyDescent="0.25">
      <c r="B269" s="5"/>
      <c r="C269" s="5"/>
      <c r="D269" s="6"/>
    </row>
    <row r="270" spans="2:4" x14ac:dyDescent="0.25">
      <c r="B270" s="5"/>
      <c r="C270" s="5"/>
      <c r="D270" s="6"/>
    </row>
    <row r="271" spans="2:4" x14ac:dyDescent="0.25">
      <c r="B271" s="5"/>
      <c r="C271" s="5"/>
      <c r="D271" s="6"/>
    </row>
    <row r="272" spans="2:4" x14ac:dyDescent="0.25">
      <c r="B272" s="5"/>
      <c r="C272" s="5"/>
      <c r="D272" s="6"/>
    </row>
    <row r="273" spans="2:4" x14ac:dyDescent="0.25">
      <c r="B273" s="5"/>
      <c r="C273" s="5"/>
      <c r="D273" s="6"/>
    </row>
    <row r="274" spans="2:4" x14ac:dyDescent="0.25">
      <c r="B274" s="5"/>
      <c r="C274" s="5"/>
      <c r="D274" s="6"/>
    </row>
    <row r="275" spans="2:4" x14ac:dyDescent="0.25">
      <c r="B275" s="5"/>
      <c r="C275" s="5"/>
      <c r="D275" s="6"/>
    </row>
    <row r="276" spans="2:4" x14ac:dyDescent="0.25">
      <c r="B276" s="5"/>
      <c r="C276" s="5"/>
      <c r="D276" s="6"/>
    </row>
    <row r="277" spans="2:4" x14ac:dyDescent="0.25">
      <c r="B277" s="5"/>
      <c r="C277" s="5"/>
      <c r="D277" s="6"/>
    </row>
    <row r="278" spans="2:4" x14ac:dyDescent="0.25">
      <c r="B278" s="5"/>
      <c r="C278" s="5"/>
      <c r="D278" s="6"/>
    </row>
    <row r="279" spans="2:4" x14ac:dyDescent="0.25">
      <c r="B279" s="5"/>
      <c r="C279" s="5"/>
      <c r="D279" s="6"/>
    </row>
    <row r="280" spans="2:4" x14ac:dyDescent="0.25">
      <c r="B280" s="5"/>
      <c r="C280" s="5"/>
      <c r="D280" s="6"/>
    </row>
    <row r="281" spans="2:4" x14ac:dyDescent="0.25">
      <c r="B281" s="5"/>
      <c r="C281" s="5"/>
      <c r="D281" s="6"/>
    </row>
    <row r="282" spans="2:4" x14ac:dyDescent="0.25">
      <c r="B282" s="5"/>
      <c r="C282" s="5"/>
      <c r="D282" s="6"/>
    </row>
    <row r="283" spans="2:4" x14ac:dyDescent="0.25">
      <c r="B283" s="5"/>
      <c r="C283" s="5"/>
      <c r="D283" s="6"/>
    </row>
    <row r="284" spans="2:4" x14ac:dyDescent="0.25">
      <c r="B284" s="5"/>
      <c r="C284" s="5"/>
      <c r="D284" s="6"/>
    </row>
    <row r="285" spans="2:4" x14ac:dyDescent="0.25">
      <c r="B285" s="5"/>
      <c r="C285" s="5"/>
      <c r="D285" s="6"/>
    </row>
    <row r="286" spans="2:4" x14ac:dyDescent="0.25">
      <c r="B286" s="5"/>
      <c r="C286" s="5"/>
      <c r="D286" s="6"/>
    </row>
    <row r="287" spans="2:4" x14ac:dyDescent="0.25">
      <c r="B287" s="5"/>
      <c r="C287" s="5"/>
      <c r="D287" s="6"/>
    </row>
    <row r="288" spans="2:4" x14ac:dyDescent="0.25">
      <c r="B288" s="5"/>
      <c r="C288" s="5"/>
      <c r="D288" s="6"/>
    </row>
    <row r="289" spans="2:4" x14ac:dyDescent="0.25">
      <c r="B289" s="5"/>
      <c r="C289" s="5"/>
      <c r="D289" s="6"/>
    </row>
    <row r="290" spans="2:4" x14ac:dyDescent="0.25">
      <c r="B290" s="5"/>
      <c r="C290" s="5"/>
      <c r="D290" s="6"/>
    </row>
    <row r="291" spans="2:4" x14ac:dyDescent="0.25">
      <c r="B291" s="5"/>
      <c r="C291" s="5"/>
      <c r="D291" s="6"/>
    </row>
    <row r="292" spans="2:4" x14ac:dyDescent="0.25">
      <c r="B292" s="5"/>
      <c r="C292" s="5"/>
      <c r="D292" s="6"/>
    </row>
    <row r="293" spans="2:4" x14ac:dyDescent="0.25">
      <c r="B293" s="5"/>
      <c r="C293" s="5"/>
      <c r="D293" s="6"/>
    </row>
    <row r="294" spans="2:4" x14ac:dyDescent="0.25">
      <c r="B294" s="5"/>
      <c r="C294" s="5"/>
      <c r="D294" s="6"/>
    </row>
    <row r="295" spans="2:4" x14ac:dyDescent="0.25">
      <c r="B295" s="5"/>
      <c r="C295" s="5"/>
      <c r="D295" s="6"/>
    </row>
    <row r="296" spans="2:4" x14ac:dyDescent="0.25">
      <c r="B296" s="5"/>
      <c r="C296" s="5"/>
      <c r="D296" s="6"/>
    </row>
    <row r="297" spans="2:4" x14ac:dyDescent="0.25">
      <c r="B297" s="5"/>
      <c r="C297" s="5"/>
      <c r="D297" s="6"/>
    </row>
    <row r="298" spans="2:4" x14ac:dyDescent="0.25">
      <c r="B298" s="5"/>
      <c r="C298" s="5"/>
      <c r="D298" s="6"/>
    </row>
    <row r="299" spans="2:4" x14ac:dyDescent="0.25">
      <c r="B299" s="5"/>
      <c r="C299" s="5"/>
      <c r="D299" s="6"/>
    </row>
    <row r="300" spans="2:4" x14ac:dyDescent="0.25">
      <c r="B300" s="5"/>
      <c r="C300" s="5"/>
      <c r="D300" s="6"/>
    </row>
    <row r="301" spans="2:4" x14ac:dyDescent="0.25">
      <c r="B301" s="5"/>
      <c r="C301" s="5"/>
      <c r="D301" s="6"/>
    </row>
    <row r="302" spans="2:4" x14ac:dyDescent="0.25">
      <c r="B302" s="5"/>
      <c r="C302" s="5"/>
      <c r="D302" s="6"/>
    </row>
    <row r="303" spans="2:4" x14ac:dyDescent="0.25">
      <c r="B303" s="5"/>
      <c r="C303" s="5"/>
      <c r="D303" s="6"/>
    </row>
    <row r="304" spans="2:4" x14ac:dyDescent="0.25">
      <c r="B304" s="5"/>
      <c r="C304" s="5"/>
      <c r="D304" s="6"/>
    </row>
    <row r="305" spans="2:4" x14ac:dyDescent="0.25">
      <c r="B305" s="5"/>
      <c r="C305" s="5"/>
      <c r="D305" s="6"/>
    </row>
    <row r="306" spans="2:4" x14ac:dyDescent="0.25">
      <c r="B306" s="5"/>
      <c r="C306" s="5"/>
      <c r="D306" s="6"/>
    </row>
    <row r="307" spans="2:4" x14ac:dyDescent="0.25">
      <c r="B307" s="5"/>
      <c r="C307" s="5"/>
      <c r="D307" s="6"/>
    </row>
    <row r="308" spans="2:4" x14ac:dyDescent="0.25">
      <c r="B308" s="5"/>
      <c r="C308" s="5"/>
      <c r="D308" s="6"/>
    </row>
    <row r="309" spans="2:4" x14ac:dyDescent="0.25">
      <c r="B309" s="5"/>
      <c r="C309" s="5"/>
      <c r="D309" s="6"/>
    </row>
    <row r="310" spans="2:4" x14ac:dyDescent="0.25">
      <c r="B310" s="5"/>
      <c r="C310" s="5"/>
      <c r="D310" s="6"/>
    </row>
    <row r="311" spans="2:4" x14ac:dyDescent="0.25">
      <c r="B311" s="5"/>
      <c r="C311" s="5"/>
      <c r="D311" s="6"/>
    </row>
    <row r="312" spans="2:4" x14ac:dyDescent="0.25">
      <c r="B312" s="5"/>
      <c r="C312" s="5"/>
      <c r="D312" s="6"/>
    </row>
    <row r="313" spans="2:4" x14ac:dyDescent="0.25">
      <c r="B313" s="5"/>
      <c r="C313" s="5"/>
      <c r="D313" s="6"/>
    </row>
    <row r="314" spans="2:4" x14ac:dyDescent="0.25">
      <c r="B314" s="5"/>
      <c r="C314" s="5"/>
      <c r="D314" s="6"/>
    </row>
    <row r="315" spans="2:4" x14ac:dyDescent="0.25">
      <c r="B315" s="5"/>
      <c r="C315" s="5"/>
      <c r="D315" s="6"/>
    </row>
    <row r="316" spans="2:4" x14ac:dyDescent="0.25">
      <c r="B316" s="5"/>
      <c r="C316" s="5"/>
      <c r="D316" s="6"/>
    </row>
    <row r="317" spans="2:4" x14ac:dyDescent="0.25">
      <c r="B317" s="5"/>
      <c r="C317" s="5"/>
      <c r="D317" s="6"/>
    </row>
    <row r="318" spans="2:4" x14ac:dyDescent="0.25">
      <c r="B318" s="5"/>
      <c r="C318" s="5"/>
      <c r="D318" s="6"/>
    </row>
    <row r="319" spans="2:4" x14ac:dyDescent="0.25">
      <c r="B319" s="5"/>
      <c r="C319" s="5"/>
      <c r="D319" s="6"/>
    </row>
    <row r="320" spans="2:4" x14ac:dyDescent="0.25">
      <c r="B320" s="5"/>
      <c r="C320" s="5"/>
      <c r="D320" s="6"/>
    </row>
    <row r="321" spans="2:4" x14ac:dyDescent="0.25">
      <c r="B321" s="5"/>
      <c r="C321" s="5"/>
      <c r="D321" s="6"/>
    </row>
    <row r="322" spans="2:4" x14ac:dyDescent="0.25">
      <c r="B322" s="5"/>
      <c r="C322" s="5"/>
      <c r="D322" s="6"/>
    </row>
    <row r="323" spans="2:4" x14ac:dyDescent="0.25">
      <c r="B323" s="5"/>
      <c r="C323" s="5"/>
      <c r="D323" s="6"/>
    </row>
    <row r="324" spans="2:4" x14ac:dyDescent="0.25">
      <c r="B324" s="5"/>
      <c r="C324" s="5"/>
      <c r="D324" s="6"/>
    </row>
    <row r="325" spans="2:4" x14ac:dyDescent="0.25">
      <c r="B325" s="5"/>
      <c r="C325" s="5"/>
      <c r="D325" s="6"/>
    </row>
    <row r="326" spans="2:4" x14ac:dyDescent="0.25">
      <c r="B326" s="5"/>
      <c r="C326" s="5"/>
      <c r="D326" s="6"/>
    </row>
    <row r="327" spans="2:4" x14ac:dyDescent="0.25">
      <c r="B327" s="5"/>
      <c r="C327" s="5"/>
      <c r="D327" s="6"/>
    </row>
    <row r="328" spans="2:4" x14ac:dyDescent="0.25">
      <c r="B328" s="5"/>
      <c r="C328" s="5"/>
      <c r="D328" s="6"/>
    </row>
    <row r="329" spans="2:4" x14ac:dyDescent="0.25">
      <c r="B329" s="5"/>
      <c r="C329" s="5"/>
      <c r="D329" s="6"/>
    </row>
    <row r="330" spans="2:4" x14ac:dyDescent="0.25">
      <c r="B330" s="5"/>
      <c r="C330" s="5"/>
      <c r="D330" s="6"/>
    </row>
    <row r="331" spans="2:4" x14ac:dyDescent="0.25">
      <c r="B331" s="5"/>
      <c r="C331" s="5"/>
      <c r="D331" s="6"/>
    </row>
    <row r="332" spans="2:4" x14ac:dyDescent="0.25">
      <c r="B332" s="5"/>
      <c r="C332" s="5"/>
      <c r="D332" s="6"/>
    </row>
    <row r="333" spans="2:4" x14ac:dyDescent="0.25">
      <c r="B333" s="5"/>
      <c r="C333" s="5"/>
      <c r="D333" s="6"/>
    </row>
    <row r="334" spans="2:4" x14ac:dyDescent="0.25">
      <c r="B334" s="5"/>
      <c r="C334" s="5"/>
      <c r="D334" s="6"/>
    </row>
    <row r="335" spans="2:4" x14ac:dyDescent="0.25">
      <c r="B335" s="5"/>
      <c r="C335" s="5"/>
      <c r="D335" s="6"/>
    </row>
    <row r="336" spans="2:4" x14ac:dyDescent="0.25">
      <c r="B336" s="5"/>
      <c r="C336" s="5"/>
      <c r="D336" s="6"/>
    </row>
    <row r="337" spans="2:4" x14ac:dyDescent="0.25">
      <c r="B337" s="5"/>
      <c r="C337" s="5"/>
      <c r="D337" s="6"/>
    </row>
    <row r="338" spans="2:4" x14ac:dyDescent="0.25">
      <c r="B338" s="5"/>
      <c r="C338" s="5"/>
      <c r="D338" s="6"/>
    </row>
    <row r="339" spans="2:4" x14ac:dyDescent="0.25">
      <c r="B339" s="5"/>
      <c r="C339" s="5"/>
      <c r="D339" s="6"/>
    </row>
    <row r="340" spans="2:4" x14ac:dyDescent="0.25">
      <c r="B340" s="5"/>
      <c r="C340" s="5"/>
      <c r="D340" s="6"/>
    </row>
    <row r="341" spans="2:4" x14ac:dyDescent="0.25">
      <c r="B341" s="5"/>
      <c r="C341" s="5"/>
      <c r="D341" s="6"/>
    </row>
    <row r="342" spans="2:4" x14ac:dyDescent="0.25">
      <c r="B342" s="5"/>
      <c r="C342" s="5"/>
      <c r="D342" s="6"/>
    </row>
    <row r="343" spans="2:4" x14ac:dyDescent="0.25">
      <c r="B343" s="5"/>
      <c r="C343" s="5"/>
      <c r="D343" s="6"/>
    </row>
    <row r="344" spans="2:4" x14ac:dyDescent="0.25">
      <c r="B344" s="5"/>
      <c r="C344" s="5"/>
      <c r="D344" s="6"/>
    </row>
    <row r="345" spans="2:4" x14ac:dyDescent="0.25">
      <c r="B345" s="5"/>
      <c r="C345" s="5"/>
      <c r="D345" s="6"/>
    </row>
    <row r="346" spans="2:4" x14ac:dyDescent="0.25">
      <c r="B346" s="5"/>
      <c r="C346" s="5"/>
      <c r="D346" s="6"/>
    </row>
    <row r="347" spans="2:4" x14ac:dyDescent="0.25">
      <c r="B347" s="5"/>
      <c r="C347" s="5"/>
      <c r="D347" s="6"/>
    </row>
    <row r="348" spans="2:4" x14ac:dyDescent="0.25">
      <c r="B348" s="5"/>
      <c r="C348" s="5"/>
      <c r="D348" s="6"/>
    </row>
    <row r="349" spans="2:4" x14ac:dyDescent="0.25">
      <c r="B349" s="5"/>
      <c r="C349" s="5"/>
      <c r="D349" s="6"/>
    </row>
    <row r="350" spans="2:4" x14ac:dyDescent="0.25">
      <c r="B350" s="5"/>
      <c r="C350" s="5"/>
      <c r="D350" s="6"/>
    </row>
    <row r="351" spans="2:4" x14ac:dyDescent="0.25">
      <c r="B351" s="5"/>
      <c r="C351" s="5"/>
      <c r="D351" s="6"/>
    </row>
    <row r="352" spans="2:4" x14ac:dyDescent="0.25">
      <c r="B352" s="5"/>
      <c r="C352" s="5"/>
      <c r="D352" s="6"/>
    </row>
    <row r="353" spans="2:4" x14ac:dyDescent="0.25">
      <c r="B353" s="5"/>
      <c r="C353" s="5"/>
      <c r="D353" s="6"/>
    </row>
    <row r="354" spans="2:4" x14ac:dyDescent="0.25">
      <c r="B354" s="5"/>
      <c r="C354" s="5"/>
      <c r="D354" s="6"/>
    </row>
    <row r="355" spans="2:4" x14ac:dyDescent="0.25">
      <c r="B355" s="5"/>
      <c r="C355" s="5"/>
      <c r="D355" s="6"/>
    </row>
    <row r="356" spans="2:4" x14ac:dyDescent="0.25">
      <c r="B356" s="5"/>
      <c r="C356" s="5"/>
      <c r="D356" s="6"/>
    </row>
    <row r="357" spans="2:4" x14ac:dyDescent="0.25">
      <c r="B357" s="5"/>
      <c r="C357" s="5"/>
      <c r="D357" s="6"/>
    </row>
    <row r="358" spans="2:4" x14ac:dyDescent="0.25">
      <c r="B358" s="5"/>
      <c r="C358" s="5"/>
      <c r="D358" s="6"/>
    </row>
    <row r="359" spans="2:4" x14ac:dyDescent="0.25">
      <c r="B359" s="5"/>
      <c r="C359" s="5"/>
      <c r="D359" s="6"/>
    </row>
    <row r="360" spans="2:4" x14ac:dyDescent="0.25">
      <c r="B360" s="5"/>
      <c r="C360" s="5"/>
      <c r="D360" s="6"/>
    </row>
    <row r="361" spans="2:4" x14ac:dyDescent="0.25">
      <c r="B361" s="5"/>
      <c r="C361" s="5"/>
      <c r="D361" s="6"/>
    </row>
    <row r="362" spans="2:4" x14ac:dyDescent="0.25">
      <c r="B362" s="5"/>
      <c r="C362" s="5"/>
      <c r="D362" s="6"/>
    </row>
    <row r="363" spans="2:4" x14ac:dyDescent="0.25">
      <c r="B363" s="5"/>
      <c r="C363" s="5"/>
      <c r="D363" s="6"/>
    </row>
    <row r="364" spans="2:4" x14ac:dyDescent="0.25">
      <c r="B364" s="5"/>
      <c r="C364" s="5"/>
      <c r="D364" s="6"/>
    </row>
    <row r="365" spans="2:4" x14ac:dyDescent="0.25">
      <c r="B365" s="5"/>
      <c r="C365" s="5"/>
      <c r="D365" s="6"/>
    </row>
    <row r="366" spans="2:4" x14ac:dyDescent="0.25">
      <c r="B366" s="5"/>
      <c r="C366" s="5"/>
      <c r="D366" s="6"/>
    </row>
    <row r="367" spans="2:4" x14ac:dyDescent="0.25">
      <c r="B367" s="5"/>
      <c r="C367" s="5"/>
      <c r="D367" s="6"/>
    </row>
    <row r="368" spans="2:4" x14ac:dyDescent="0.25">
      <c r="B368" s="5"/>
      <c r="C368" s="5"/>
      <c r="D368" s="6"/>
    </row>
    <row r="369" spans="2:4" x14ac:dyDescent="0.25">
      <c r="B369" s="5"/>
      <c r="C369" s="5"/>
      <c r="D369" s="6"/>
    </row>
    <row r="370" spans="2:4" x14ac:dyDescent="0.25">
      <c r="B370" s="5"/>
      <c r="C370" s="5"/>
      <c r="D370" s="6"/>
    </row>
    <row r="371" spans="2:4" x14ac:dyDescent="0.25">
      <c r="B371" s="5"/>
      <c r="C371" s="5"/>
      <c r="D371" s="6"/>
    </row>
    <row r="372" spans="2:4" x14ac:dyDescent="0.25">
      <c r="B372" s="5"/>
      <c r="C372" s="5"/>
      <c r="D372" s="6"/>
    </row>
    <row r="373" spans="2:4" x14ac:dyDescent="0.25">
      <c r="B373" s="5"/>
      <c r="C373" s="5"/>
      <c r="D373" s="6"/>
    </row>
    <row r="374" spans="2:4" x14ac:dyDescent="0.25">
      <c r="B374" s="5"/>
      <c r="C374" s="5"/>
      <c r="D374" s="6"/>
    </row>
    <row r="375" spans="2:4" x14ac:dyDescent="0.25">
      <c r="B375" s="5"/>
      <c r="C375" s="5"/>
      <c r="D375" s="6"/>
    </row>
    <row r="376" spans="2:4" x14ac:dyDescent="0.25">
      <c r="B376" s="5"/>
      <c r="C376" s="5"/>
      <c r="D376" s="6"/>
    </row>
    <row r="377" spans="2:4" x14ac:dyDescent="0.25">
      <c r="B377" s="5"/>
      <c r="C377" s="5"/>
      <c r="D377" s="6"/>
    </row>
    <row r="378" spans="2:4" x14ac:dyDescent="0.25">
      <c r="B378" s="5"/>
      <c r="C378" s="5"/>
      <c r="D378" s="6"/>
    </row>
    <row r="379" spans="2:4" x14ac:dyDescent="0.25">
      <c r="B379" s="5"/>
      <c r="C379" s="5"/>
      <c r="D379" s="6"/>
    </row>
    <row r="380" spans="2:4" x14ac:dyDescent="0.25">
      <c r="B380" s="5"/>
      <c r="C380" s="5"/>
      <c r="D380" s="6"/>
    </row>
    <row r="381" spans="2:4" x14ac:dyDescent="0.25">
      <c r="B381" s="5"/>
      <c r="C381" s="5"/>
      <c r="D381" s="6"/>
    </row>
    <row r="382" spans="2:4" x14ac:dyDescent="0.25">
      <c r="B382" s="5"/>
      <c r="C382" s="5"/>
      <c r="D382" s="6"/>
    </row>
    <row r="383" spans="2:4" x14ac:dyDescent="0.25">
      <c r="B383" s="5"/>
      <c r="C383" s="5"/>
      <c r="D383" s="6"/>
    </row>
    <row r="384" spans="2:4" x14ac:dyDescent="0.25">
      <c r="B384" s="5"/>
      <c r="C384" s="5"/>
      <c r="D384" s="6"/>
    </row>
    <row r="385" spans="2:4" x14ac:dyDescent="0.25">
      <c r="B385" s="5"/>
      <c r="C385" s="5"/>
      <c r="D385" s="6"/>
    </row>
    <row r="386" spans="2:4" x14ac:dyDescent="0.25">
      <c r="B386" s="5"/>
      <c r="C386" s="5"/>
      <c r="D386" s="6"/>
    </row>
    <row r="387" spans="2:4" x14ac:dyDescent="0.25">
      <c r="B387" s="5"/>
      <c r="C387" s="5"/>
      <c r="D387" s="6"/>
    </row>
    <row r="388" spans="2:4" x14ac:dyDescent="0.25">
      <c r="B388" s="5"/>
      <c r="C388" s="5"/>
      <c r="D388" s="6"/>
    </row>
    <row r="389" spans="2:4" x14ac:dyDescent="0.25">
      <c r="B389" s="5"/>
      <c r="C389" s="5"/>
      <c r="D389" s="6"/>
    </row>
    <row r="390" spans="2:4" x14ac:dyDescent="0.25">
      <c r="B390" s="5"/>
      <c r="C390" s="5"/>
      <c r="D390" s="6"/>
    </row>
    <row r="391" spans="2:4" x14ac:dyDescent="0.25">
      <c r="B391" s="5"/>
      <c r="C391" s="5"/>
      <c r="D391" s="6"/>
    </row>
    <row r="392" spans="2:4" x14ac:dyDescent="0.25">
      <c r="B392" s="5"/>
      <c r="C392" s="5"/>
      <c r="D392" s="6"/>
    </row>
    <row r="393" spans="2:4" x14ac:dyDescent="0.25">
      <c r="B393" s="5"/>
      <c r="C393" s="5"/>
      <c r="D393" s="6"/>
    </row>
    <row r="394" spans="2:4" x14ac:dyDescent="0.25">
      <c r="B394" s="5"/>
      <c r="C394" s="5"/>
      <c r="D394" s="6"/>
    </row>
    <row r="395" spans="2:4" x14ac:dyDescent="0.25">
      <c r="B395" s="5"/>
      <c r="C395" s="5"/>
      <c r="D395" s="6"/>
    </row>
    <row r="396" spans="2:4" x14ac:dyDescent="0.25">
      <c r="B396" s="5"/>
      <c r="C396" s="5"/>
      <c r="D396" s="6"/>
    </row>
    <row r="397" spans="2:4" x14ac:dyDescent="0.25">
      <c r="B397" s="5"/>
      <c r="C397" s="5"/>
      <c r="D397" s="6"/>
    </row>
    <row r="398" spans="2:4" x14ac:dyDescent="0.25">
      <c r="B398" s="5"/>
      <c r="C398" s="5"/>
      <c r="D398" s="6"/>
    </row>
    <row r="399" spans="2:4" x14ac:dyDescent="0.25">
      <c r="B399" s="5"/>
      <c r="C399" s="5"/>
      <c r="D399" s="6"/>
    </row>
    <row r="400" spans="2:4" x14ac:dyDescent="0.25">
      <c r="B400" s="5"/>
      <c r="C400" s="5"/>
      <c r="D400" s="6"/>
    </row>
    <row r="401" spans="2:4" x14ac:dyDescent="0.25">
      <c r="B401" s="5"/>
      <c r="C401" s="5"/>
      <c r="D401" s="6"/>
    </row>
    <row r="402" spans="2:4" x14ac:dyDescent="0.25">
      <c r="B402" s="5"/>
      <c r="C402" s="5"/>
      <c r="D402" s="6"/>
    </row>
    <row r="403" spans="2:4" x14ac:dyDescent="0.25">
      <c r="B403" s="5"/>
      <c r="C403" s="5"/>
      <c r="D403" s="6"/>
    </row>
    <row r="404" spans="2:4" x14ac:dyDescent="0.25">
      <c r="B404" s="5"/>
      <c r="C404" s="5"/>
      <c r="D404" s="6"/>
    </row>
    <row r="405" spans="2:4" x14ac:dyDescent="0.25">
      <c r="B405" s="5"/>
      <c r="C405" s="5"/>
      <c r="D405" s="6"/>
    </row>
    <row r="406" spans="2:4" x14ac:dyDescent="0.25">
      <c r="B406" s="5"/>
      <c r="C406" s="5"/>
      <c r="D406" s="6"/>
    </row>
    <row r="407" spans="2:4" x14ac:dyDescent="0.25">
      <c r="B407" s="5"/>
      <c r="C407" s="5"/>
      <c r="D407" s="6"/>
    </row>
    <row r="408" spans="2:4" x14ac:dyDescent="0.25">
      <c r="B408" s="5"/>
      <c r="C408" s="5"/>
      <c r="D408" s="6"/>
    </row>
    <row r="409" spans="2:4" x14ac:dyDescent="0.25">
      <c r="B409" s="5"/>
      <c r="C409" s="5"/>
      <c r="D409" s="6"/>
    </row>
    <row r="410" spans="2:4" x14ac:dyDescent="0.25">
      <c r="B410" s="5"/>
      <c r="C410" s="5"/>
      <c r="D410" s="6"/>
    </row>
    <row r="411" spans="2:4" x14ac:dyDescent="0.25">
      <c r="B411" s="5"/>
      <c r="C411" s="5"/>
      <c r="D411" s="6"/>
    </row>
    <row r="412" spans="2:4" x14ac:dyDescent="0.25">
      <c r="B412" s="5"/>
      <c r="C412" s="5"/>
      <c r="D412" s="6"/>
    </row>
    <row r="413" spans="2:4" x14ac:dyDescent="0.25">
      <c r="B413" s="5"/>
      <c r="C413" s="5"/>
      <c r="D413" s="6"/>
    </row>
    <row r="414" spans="2:4" x14ac:dyDescent="0.25">
      <c r="B414" s="5"/>
      <c r="C414" s="5"/>
      <c r="D414" s="6"/>
    </row>
    <row r="415" spans="2:4" x14ac:dyDescent="0.25">
      <c r="B415" s="5"/>
      <c r="C415" s="5"/>
      <c r="D415" s="6"/>
    </row>
  </sheetData>
  <mergeCells count="5">
    <mergeCell ref="A1:G1"/>
    <mergeCell ref="C2:G2"/>
    <mergeCell ref="C3:G3"/>
    <mergeCell ref="C4:G4"/>
    <mergeCell ref="F89:G89"/>
  </mergeCells>
  <hyperlinks>
    <hyperlink ref="C33" r:id="rId1" tooltip="Detail položky" display="javascript:;" xr:uid="{4BEB351D-75A1-47E3-8E27-5B898C612D19}"/>
    <hyperlink ref="C39" r:id="rId2" tooltip="Detail položky" display="javascript:;" xr:uid="{ED1ABFF1-3C26-4F71-A287-B6FAA9D508FB}"/>
  </hyperlinks>
  <pageMargins left="0.7" right="0.7" top="0.78740157499999996" bottom="0.78740157499999996" header="0.3" footer="0.3"/>
  <pageSetup paperSize="9" orientation="portrait" verticalDpi="0"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 - výměr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KAWAD</dc:creator>
  <cp:lastModifiedBy>DSL</cp:lastModifiedBy>
  <dcterms:created xsi:type="dcterms:W3CDTF">2024-10-23T08:09:41Z</dcterms:created>
  <dcterms:modified xsi:type="dcterms:W3CDTF">2025-03-17T18:56:39Z</dcterms:modified>
</cp:coreProperties>
</file>